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-120" yWindow="-120" windowWidth="15600" windowHeight="11160" tabRatio="747" activeTab="1"/>
  </bookViews>
  <sheets>
    <sheet name="Instruções" sheetId="18" r:id="rId1"/>
    <sheet name="Destinação AEPETI Pouso Alegre" sheetId="1" r:id="rId2"/>
    <sheet name="Croonograma de desembolso" sheetId="14" r:id="rId3"/>
    <sheet name="Corpo da Mensagem" sheetId="5" state="hidden" r:id="rId4"/>
    <sheet name="Síntese" sheetId="10" r:id="rId5"/>
  </sheets>
  <definedNames>
    <definedName name="_xlnm._FilterDatabase" localSheetId="2" hidden="1">'Croonograma de desembolso'!#REF!</definedName>
    <definedName name="_xlnm._FilterDatabase" localSheetId="1" hidden="1">'Destinação AEPETI Pouso Alegre'!$A$5:$A$5</definedName>
    <definedName name="OLE_LINK1" localSheetId="0">Instruções!#REF!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7" i="1" l="1"/>
  <c r="O87" i="1"/>
  <c r="P87" i="1"/>
  <c r="Q87" i="1"/>
  <c r="R87" i="1"/>
  <c r="S87" i="1"/>
  <c r="T87" i="1"/>
  <c r="U87" i="1"/>
  <c r="V87" i="1"/>
  <c r="W87" i="1"/>
  <c r="X87" i="1"/>
  <c r="Y87" i="1"/>
  <c r="Z87" i="1"/>
  <c r="N116" i="1"/>
  <c r="Q116" i="1"/>
  <c r="C7" i="14" s="1"/>
  <c r="R116" i="1"/>
  <c r="D7" i="14" s="1"/>
  <c r="S116" i="1"/>
  <c r="E7" i="14" s="1"/>
  <c r="T116" i="1"/>
  <c r="F7" i="14" s="1"/>
  <c r="U116" i="1"/>
  <c r="G7" i="14" s="1"/>
  <c r="V116" i="1"/>
  <c r="H7" i="14" s="1"/>
  <c r="W116" i="1"/>
  <c r="I7" i="14" s="1"/>
  <c r="X116" i="1"/>
  <c r="J7" i="14" s="1"/>
  <c r="Y116" i="1"/>
  <c r="K7" i="14" s="1"/>
  <c r="Z116" i="1"/>
  <c r="L7" i="14" s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28" i="1"/>
  <c r="N31" i="1"/>
  <c r="O31" i="1"/>
  <c r="P31" i="1"/>
  <c r="P116" i="1" s="1"/>
  <c r="B7" i="14" s="1"/>
  <c r="Q31" i="1"/>
  <c r="R31" i="1"/>
  <c r="S31" i="1"/>
  <c r="T31" i="1"/>
  <c r="U31" i="1"/>
  <c r="V31" i="1"/>
  <c r="W31" i="1"/>
  <c r="X31" i="1"/>
  <c r="Y31" i="1"/>
  <c r="Z31" i="1"/>
  <c r="O116" i="1" l="1"/>
  <c r="A7" i="14" s="1"/>
  <c r="AA95" i="1" l="1"/>
  <c r="AA94" i="1"/>
  <c r="AA93" i="1"/>
  <c r="AA92" i="1"/>
  <c r="AA91" i="1"/>
  <c r="AA67" i="1"/>
  <c r="AA66" i="1"/>
  <c r="AA65" i="1"/>
  <c r="AA64" i="1"/>
  <c r="AA63" i="1"/>
  <c r="AA40" i="1"/>
  <c r="AA39" i="1"/>
  <c r="AA38" i="1"/>
  <c r="AA37" i="1"/>
  <c r="AA36" i="1"/>
  <c r="AA11" i="1"/>
  <c r="AA10" i="1"/>
  <c r="AA9" i="1"/>
  <c r="AA8" i="1"/>
  <c r="AA7" i="1"/>
  <c r="M115" i="1"/>
  <c r="L115" i="1"/>
  <c r="K115" i="1"/>
  <c r="J115" i="1"/>
  <c r="I115" i="1"/>
  <c r="H115" i="1"/>
  <c r="G115" i="1"/>
  <c r="F115" i="1"/>
  <c r="E115" i="1"/>
  <c r="D115" i="1"/>
  <c r="C115" i="1"/>
  <c r="AA115" i="1" s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0" i="1"/>
  <c r="M87" i="1"/>
  <c r="L87" i="1"/>
  <c r="K87" i="1"/>
  <c r="J87" i="1"/>
  <c r="I87" i="1"/>
  <c r="H87" i="1"/>
  <c r="G87" i="1"/>
  <c r="F87" i="1"/>
  <c r="E87" i="1"/>
  <c r="D87" i="1"/>
  <c r="C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2" i="1"/>
  <c r="L4" i="14"/>
  <c r="M59" i="1"/>
  <c r="L59" i="1"/>
  <c r="K59" i="1"/>
  <c r="J59" i="1"/>
  <c r="I59" i="1"/>
  <c r="H59" i="1"/>
  <c r="G59" i="1"/>
  <c r="F59" i="1"/>
  <c r="E59" i="1"/>
  <c r="D59" i="1"/>
  <c r="C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35" i="1"/>
  <c r="AA34" i="1"/>
  <c r="C31" i="1"/>
  <c r="D31" i="1"/>
  <c r="E31" i="1"/>
  <c r="F31" i="1"/>
  <c r="D4" i="14" s="1"/>
  <c r="G31" i="1"/>
  <c r="H31" i="1"/>
  <c r="F4" i="14" s="1"/>
  <c r="I31" i="1"/>
  <c r="J31" i="1"/>
  <c r="K31" i="1"/>
  <c r="L31" i="1"/>
  <c r="J4" i="14" s="1"/>
  <c r="M31" i="1"/>
  <c r="AA6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I4" i="14" l="1"/>
  <c r="G4" i="14"/>
  <c r="E4" i="14"/>
  <c r="J116" i="1"/>
  <c r="H4" i="14"/>
  <c r="M116" i="1"/>
  <c r="K4" i="14"/>
  <c r="L116" i="1"/>
  <c r="B4" i="14"/>
  <c r="A4" i="14"/>
  <c r="M4" i="14" s="1"/>
  <c r="E116" i="1"/>
  <c r="C4" i="14"/>
  <c r="K116" i="1"/>
  <c r="G116" i="1"/>
  <c r="F116" i="1"/>
  <c r="H116" i="1"/>
  <c r="D116" i="1"/>
  <c r="I116" i="1"/>
  <c r="AA59" i="1"/>
  <c r="B6" i="10" s="1"/>
  <c r="AA87" i="1"/>
  <c r="B7" i="10" s="1"/>
  <c r="B8" i="10"/>
  <c r="C116" i="1"/>
  <c r="AA31" i="1"/>
  <c r="B5" i="10" l="1"/>
  <c r="C5" i="10" s="1"/>
  <c r="AA116" i="1"/>
  <c r="C8" i="10"/>
  <c r="C7" i="10"/>
  <c r="C6" i="10"/>
  <c r="F5" i="10" l="1"/>
  <c r="B9" i="10"/>
  <c r="B10" i="10" s="1"/>
  <c r="E5" i="10"/>
  <c r="D5" i="10" l="1"/>
  <c r="D7" i="10"/>
  <c r="D6" i="10"/>
  <c r="D8" i="10"/>
</calcChain>
</file>

<file path=xl/sharedStrings.xml><?xml version="1.0" encoding="utf-8"?>
<sst xmlns="http://schemas.openxmlformats.org/spreadsheetml/2006/main" count="209" uniqueCount="96">
  <si>
    <t>Senhores …..</t>
  </si>
  <si>
    <t>Bom dia!</t>
  </si>
  <si>
    <t>Referente a prestação de contas, envio em anexo uma planilha simples que facilitará a visualização de todo o gasto e o saldo utilizado no Projeto.</t>
  </si>
  <si>
    <t>Com  a listagem preenchida e as cópias dos recibos e notas fiscais, podemos então quantificar o saldo total em 2008.</t>
  </si>
  <si>
    <t>Lembrando de que o Projeto visava a utilização de R$ …….(valor total do Projeto ) ( por extenso).</t>
  </si>
  <si>
    <t>Com isso visamos estabelecer uma visão mais ampla sobre a aplicação da verba no projeto, alterando se necessário a implantação de qualquer consumo que se faça necessário.</t>
  </si>
  <si>
    <t>Atenciosamente,</t>
  </si>
  <si>
    <t>Descrição da despesa</t>
  </si>
  <si>
    <t xml:space="preserve">   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</si>
  <si>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Mobiliário.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</si>
  <si>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Água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</si>
  <si>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Eletricidade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</si>
  <si>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Internet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</si>
  <si>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higiene e limpeza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</si>
  <si>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contínuo para utilização de equipamentos ou realização de atividades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</si>
  <si>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constante de beneficiários ou de pessoal da equipe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</si>
  <si>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da equipe para atividades externas eventuais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</si>
  <si>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esporádico de beneficiários</t>
    </r>
  </si>
  <si>
    <t>1. Investimento em Capital Físico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</si>
  <si>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variáveis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</si>
  <si>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fixas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</si>
  <si>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Encargos sociais que incidem sobre a remuneração de cada profissional. Aqui também deve ser feita uma ponderação, caso o profissional desempenhe outras atividades na organização executora além das atividades específicas da proposta em questão.</t>
    </r>
  </si>
  <si>
    <t>Valor Total</t>
  </si>
  <si>
    <t>Total Geral</t>
  </si>
  <si>
    <r>
      <rPr>
        <b/>
        <sz val="11"/>
        <color indexed="8"/>
        <rFont val="Calibri"/>
        <family val="2"/>
      </rPr>
      <t xml:space="preserve">1. </t>
    </r>
    <r>
      <rPr>
        <b/>
        <sz val="11"/>
        <color indexed="8"/>
        <rFont val="Calibri"/>
        <family val="2"/>
      </rPr>
      <t>Investimento em Capital Físico</t>
    </r>
    <r>
      <rPr>
        <sz val="11"/>
        <color theme="1"/>
        <rFont val="Calibri"/>
        <family val="2"/>
        <scheme val="minor"/>
      </rPr>
      <t>: aqui devem ser lançadas despesas com bens duráveis que não precisarão ser repostos com frequência, tais como:</t>
    </r>
  </si>
  <si>
    <r>
      <rPr>
        <b/>
        <sz val="11"/>
        <color indexed="8"/>
        <rFont val="Calibri"/>
        <family val="2"/>
      </rPr>
      <t xml:space="preserve">3. </t>
    </r>
    <r>
      <rPr>
        <b/>
        <sz val="11"/>
        <color indexed="8"/>
        <rFont val="Calibri"/>
        <family val="2"/>
      </rPr>
      <t>Despesas Fixas (exceto despesas fixas com Recursos Humanos):</t>
    </r>
    <r>
      <rPr>
        <sz val="11"/>
        <color theme="1"/>
        <rFont val="Calibri"/>
        <family val="2"/>
        <scheme val="minor"/>
      </rPr>
      <t xml:space="preserve"> aqui devem ser lançadas despesas fixas, que precisarão ser efetuadas de forma constante (em geral mensalmente) para a execução da proposta, tais como:</t>
    </r>
  </si>
  <si>
    <t>Fonte</t>
  </si>
  <si>
    <t>Distribuição percentual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</si>
  <si>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</si>
  <si>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</si>
  <si>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</si>
  <si>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</si>
  <si>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</si>
  <si>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</si>
  <si>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</si>
  <si>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</si>
  <si>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</si>
  <si>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</si>
  <si>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</si>
  <si>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</si>
  <si>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 xml:space="preserve">Itens de despesa                                                             </t>
  </si>
  <si>
    <t xml:space="preserve">1. Investimento em Capital Físico </t>
  </si>
  <si>
    <t>3. Despesas Fixas (exceto despesas fixas com Recursos Humanos)</t>
  </si>
  <si>
    <t>4. Despesas Variáveis (exceto despesas variáveis com Recursos Humanos)</t>
  </si>
  <si>
    <t>Além desta aba de instruções, a planilha contém outras 3 abas:</t>
  </si>
  <si>
    <t>Total</t>
  </si>
  <si>
    <t>Atenção: Esta aba será gerada automaticamente à medida em que as anteriores forem sendo preenchidas.</t>
  </si>
  <si>
    <r>
      <t xml:space="preserve">4. Despesas Variáveis </t>
    </r>
    <r>
      <rPr>
        <b/>
        <i/>
        <sz val="11"/>
        <color theme="4" tint="-0.499984740745262"/>
        <rFont val="Calibri"/>
        <family val="2"/>
      </rPr>
      <t>(exceto despesas variáveis com recursos humanos)</t>
    </r>
  </si>
  <si>
    <r>
      <t>3. Despesas Fixas</t>
    </r>
    <r>
      <rPr>
        <b/>
        <i/>
        <sz val="11"/>
        <color theme="4" tint="-0.499984740745262"/>
        <rFont val="Calibri"/>
        <family val="2"/>
      </rPr>
      <t xml:space="preserve"> (exceto despesas fixas com recursos humanos)</t>
    </r>
  </si>
  <si>
    <r>
      <rPr>
        <b/>
        <sz val="11"/>
        <color theme="1"/>
        <rFont val="Calibri"/>
        <family val="2"/>
        <scheme val="minor"/>
      </rPr>
      <t>4.</t>
    </r>
    <r>
      <rPr>
        <sz val="7"/>
        <color indexed="8"/>
        <rFont val="Times New Roman"/>
        <family val="1"/>
      </rPr>
      <t xml:space="preserve"> </t>
    </r>
    <r>
      <rPr>
        <b/>
        <sz val="11"/>
        <color indexed="8"/>
        <rFont val="Calibri"/>
        <family val="2"/>
      </rPr>
      <t>Despesas Variáveis (exceto despesas variáveis com Recursos Humanos):</t>
    </r>
    <r>
      <rPr>
        <sz val="11"/>
        <color theme="1"/>
        <rFont val="Calibri"/>
        <family val="2"/>
        <scheme val="minor"/>
      </rPr>
      <t xml:space="preserve"> aqui devem ser lançadas despesas que não serão constantes, mas que, embora eventuais, serão necessárias para a execução da proposta, tais como:</t>
    </r>
  </si>
  <si>
    <t>Total previsto com Investimento</t>
  </si>
  <si>
    <t>Total  previsto com Custeio</t>
  </si>
  <si>
    <t>Carga horária mensal</t>
  </si>
  <si>
    <t>Cargo ou função no projeto</t>
  </si>
  <si>
    <r>
      <rPr>
        <b/>
        <u/>
        <sz val="11"/>
        <color indexed="8"/>
        <rFont val="Calibri"/>
        <family val="2"/>
      </rPr>
      <t>Síntese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esta aba é gerada automaticamente à medida que as demais forem sendo preenchidas.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</si>
  <si>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Outros bens duráveis que não precisem ser repostos com frequência.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</si>
  <si>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Equipamentos permanentes. 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</si>
  <si>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Remuneração: cada membro da equipe deve ser especificado em uma linha da planilha, com indicação de sua </t>
    </r>
    <r>
      <rPr>
        <u/>
        <sz val="11"/>
        <color indexed="8"/>
        <rFont val="Calibri"/>
        <family val="2"/>
      </rPr>
      <t>função</t>
    </r>
    <r>
      <rPr>
        <sz val="11"/>
        <color theme="1"/>
        <rFont val="Calibri"/>
        <family val="2"/>
        <scheme val="minor"/>
      </rPr>
      <t xml:space="preserve"> e da </t>
    </r>
    <r>
      <rPr>
        <u/>
        <sz val="11"/>
        <color indexed="8"/>
        <rFont val="Calibri"/>
        <family val="2"/>
      </rPr>
      <t>carga horária mensal</t>
    </r>
    <r>
      <rPr>
        <sz val="11"/>
        <color theme="1"/>
        <rFont val="Calibri"/>
        <family val="2"/>
        <scheme val="minor"/>
      </rPr>
      <t xml:space="preserve"> de trabalho na execução da proposta. No caso de profissionais que desempenhem outras atividades na organização executora além das atividades específicas da proposta em questão, o valor a ser lançado deve ser correspondente ao volume de horas que serão empregadas exclusivamente na execução da proposta.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</si>
  <si>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Despesas com capacitação que venha a ser oferecida aos profissionais da equipe, como condição para o desempenho de suas atribuições.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</si>
  <si>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Alimentos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</si>
  <si>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educativos (cadernos, folhetos, cartilhas, materiais didáticos ou de lazer, lápis, etc.)</t>
    </r>
  </si>
  <si>
    <t>2. Despesas com Recursos Humanos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</si>
  <si>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com recursos humanos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</si>
  <si>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Acervos permanentes (computador, instrumentos musicais, livros, brinquedos, etc.).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</si>
  <si>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eventual</t>
    </r>
  </si>
  <si>
    <t>Mês previsto para a despesa em 2023</t>
  </si>
  <si>
    <t>A planilha deverá ser encaminhada impressa e em excel caso a proposta seja selecionada.</t>
  </si>
  <si>
    <t>Nome da Associação e CNPJ:</t>
  </si>
  <si>
    <t>DESPESAS QUE SERÃO CUSTEADAS COM RECURSOS DA PARCERIA</t>
  </si>
  <si>
    <t xml:space="preserve">Mês previsto para a despesa </t>
  </si>
  <si>
    <t xml:space="preserve">SÍNTESE DA PREVISÃO ORÇAMENTÁRIA </t>
  </si>
  <si>
    <r>
      <t xml:space="preserve">Os itens e valores lançados nessa planilha, </t>
    </r>
    <r>
      <rPr>
        <b/>
        <sz val="11"/>
        <color theme="1"/>
        <rFont val="Calibri"/>
        <family val="2"/>
        <scheme val="minor"/>
      </rPr>
      <t>deverão ter nexo com a proposta apresentada</t>
    </r>
    <r>
      <rPr>
        <sz val="11"/>
        <color theme="1"/>
        <rFont val="Calibri"/>
        <family val="2"/>
        <scheme val="minor"/>
      </rPr>
      <t xml:space="preserve">, não podendo ser incluídos itens cujo a proposta não demonstre a necessidade. </t>
    </r>
  </si>
  <si>
    <t>Esta planilha deve ser usada para a descrição do orçamento total que será necessário para a execução da proposta no período do Plano de Trabalho, após a elaboração da mesma, imprimir e anexar juntamente com a proposta a ser apresentada no Chamamento Público nº 003/2022/SMPS, juntamente com os demais documentos solicitados.</t>
  </si>
  <si>
    <r>
      <rPr>
        <b/>
        <u/>
        <sz val="11"/>
        <color indexed="8"/>
        <rFont val="Calibri"/>
        <family val="2"/>
      </rPr>
      <t>Cronograma de desembolso</t>
    </r>
    <r>
      <rPr>
        <b/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</rPr>
      <t xml:space="preserve">aqui será somado o valor das despesas mensais que irá ser considerado pela SMPS como necessário para o custeio mensal  da parceria </t>
    </r>
    <r>
      <rPr>
        <b/>
        <sz val="11"/>
        <color indexed="8"/>
        <rFont val="Calibri"/>
        <family val="2"/>
      </rPr>
      <t>(gerando automaticamente)</t>
    </r>
    <r>
      <rPr>
        <sz val="11"/>
        <color indexed="8"/>
        <rFont val="Calibri"/>
        <family val="2"/>
      </rPr>
      <t xml:space="preserve">. </t>
    </r>
  </si>
  <si>
    <r>
      <rPr>
        <b/>
        <i/>
        <u/>
        <sz val="11"/>
        <color theme="1"/>
        <rFont val="Calibri"/>
        <family val="2"/>
        <scheme val="minor"/>
      </rPr>
      <t>ATENÇÃO:</t>
    </r>
    <r>
      <rPr>
        <b/>
        <i/>
        <sz val="11"/>
        <color theme="1"/>
        <rFont val="Calibri"/>
        <family val="2"/>
        <scheme val="minor"/>
      </rPr>
      <t xml:space="preserve"> Em cada aba, os itens de despesa devem ser organizados nas quatro grandes categorias indicadas abaixo. Caso a proposta não tenha itens de despesa em alguma dessas categorias, deixe as linhas em branco. Se necessário, inclua linhas ou colunas adicionais em qualquer das categorias.</t>
    </r>
  </si>
  <si>
    <t>PREENCHIMENTO DE ORÇAMENTO - EDITAL AEPETI 2022</t>
  </si>
  <si>
    <t>Em caso de dúvidas entrar em contato com nossa equipe de apoio através do e-mail: mroscparceriassocial@gmail.com</t>
  </si>
  <si>
    <r>
      <rPr>
        <b/>
        <u/>
        <sz val="11"/>
        <color indexed="8"/>
        <rFont val="Calibri"/>
        <family val="2"/>
      </rPr>
      <t>Destinação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aqui devem ser lançados os itens de despesa que serão custeados no decorrer da execução do programa.</t>
    </r>
  </si>
  <si>
    <r>
      <rPr>
        <b/>
        <sz val="11"/>
        <color indexed="8"/>
        <rFont val="Calibri"/>
        <family val="2"/>
      </rPr>
      <t>2.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  <scheme val="minor"/>
      </rPr>
      <t xml:space="preserve">Despesas com </t>
    </r>
    <r>
      <rPr>
        <b/>
        <sz val="11"/>
        <color indexed="8"/>
        <rFont val="Calibri"/>
        <family val="2"/>
      </rPr>
      <t>Recursos Humanos</t>
    </r>
    <r>
      <rPr>
        <sz val="11"/>
        <color theme="1"/>
        <rFont val="Calibri"/>
        <family val="2"/>
        <scheme val="minor"/>
      </rPr>
      <t>: aqui devem ser lançadas despesas com remuneração dos profissionais que estarão envolvidos na execução do programa:</t>
    </r>
  </si>
  <si>
    <t>Título da proposta: Programa AEPETI</t>
  </si>
  <si>
    <t>CROONOGRAMA DE DESEMBOLSO - Programa AEPETI</t>
  </si>
  <si>
    <t>AEPETI - POUSO ALEGRE</t>
  </si>
  <si>
    <t>EDITAL AEPETI 2022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</si>
  <si>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</si>
  <si>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</si>
  <si>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</si>
  <si>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</si>
  <si>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</si>
  <si>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</si>
  <si>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</si>
  <si>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</si>
  <si>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</si>
  <si>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</si>
  <si>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</si>
  <si>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</si>
  <si>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Elaboração de materias de divulgação sobre as atividades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</si>
</sst>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\ #,##0.00;[Red]&quot;R$&quot;\ #,##0.00"/>
    <numFmt numFmtId="165" formatCode="#,##0.00;[Red]#,##0.00"/>
    <numFmt numFmtId="166" formatCode="0.0%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u/>
      <sz val="11"/>
      <color indexed="8"/>
      <name val="Calibri"/>
      <family val="2"/>
    </font>
    <font>
      <b/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</font>
    <font>
      <i/>
      <sz val="12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499984740745262"/>
      <name val="Calibri"/>
      <family val="2"/>
    </font>
    <font>
      <b/>
      <sz val="14"/>
      <color theme="0"/>
      <name val="Calibri"/>
      <family val="2"/>
    </font>
    <font>
      <sz val="11"/>
      <color theme="1"/>
      <name val="Wingdings"/>
      <charset val="2"/>
    </font>
    <font>
      <sz val="12"/>
      <color theme="0"/>
      <name val="Calibri"/>
      <family val="2"/>
    </font>
    <font>
      <b/>
      <sz val="12"/>
      <color theme="3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u/>
      <sz val="14"/>
      <color theme="4" tint="-0.499984740745262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1"/>
      <color theme="4" tint="-0.499984740745262"/>
      <name val="Calibri"/>
      <family val="2"/>
    </font>
    <font>
      <sz val="14"/>
      <color theme="4" tint="-0.499984740745262"/>
      <name val="Calibri"/>
      <family val="2"/>
    </font>
    <font>
      <b/>
      <sz val="18"/>
      <color theme="4" tint="-0.499984740745262"/>
      <name val="Calibri"/>
      <family val="2"/>
      <scheme val="minor"/>
    </font>
    <font>
      <sz val="12"/>
      <color theme="3" tint="-0.499984740745262"/>
      <name val="Calibri"/>
      <family val="2"/>
    </font>
    <font>
      <sz val="11"/>
      <color theme="3" tint="-0.499984740745262"/>
      <name val="Calibri"/>
      <family val="2"/>
      <scheme val="minor"/>
    </font>
    <font>
      <u/>
      <sz val="14"/>
      <color theme="0"/>
      <name val="Calibri"/>
      <family val="2"/>
    </font>
    <font>
      <b/>
      <sz val="15"/>
      <color theme="0"/>
      <name val="Calibri"/>
      <family val="2"/>
    </font>
    <font>
      <u/>
      <sz val="15"/>
      <color theme="0"/>
      <name val="Calibri"/>
      <family val="2"/>
    </font>
    <font>
      <b/>
      <sz val="13"/>
      <color theme="3" tint="-0.499984740745262"/>
      <name val="Calibri"/>
      <family val="2"/>
    </font>
    <font>
      <b/>
      <sz val="13.5"/>
      <color theme="0"/>
      <name val="Calibri"/>
      <family val="2"/>
    </font>
    <font>
      <b/>
      <sz val="15"/>
      <color theme="3" tint="-0.4999847407452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3" tint="-0.249977111117893"/>
        <bgColor indexed="18"/>
      </patternFill>
    </fill>
    <fill>
      <gradientFill degree="90">
        <stop position="0">
          <color rgb="FFFFC00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theme="3" tint="-0.49803155613879818"/>
        </stop>
        <stop position="0.5">
          <color theme="4"/>
        </stop>
        <stop position="1">
          <color theme="3" tint="-0.49803155613879818"/>
        </stop>
      </gradientFill>
    </fill>
    <fill>
      <patternFill patternType="solid">
        <fgColor theme="0"/>
        <bgColor indexed="18"/>
      </patternFill>
    </fill>
    <fill>
      <patternFill patternType="solid">
        <fgColor theme="0"/>
        <bgColor indexed="22"/>
      </patternFill>
    </fill>
    <fill>
      <gradientFill degree="90">
        <stop position="0">
          <color rgb="FFFFC000"/>
        </stop>
        <stop position="0.5">
          <color theme="9" tint="-0.25098422193060094"/>
        </stop>
        <stop position="1">
          <color rgb="FFFFC000"/>
        </stop>
      </gradientFill>
    </fill>
    <fill>
      <gradientFill degree="90">
        <stop position="0">
          <color rgb="FFFFFF00"/>
        </stop>
        <stop position="0.5">
          <color rgb="FFFFC000"/>
        </stop>
        <stop position="1">
          <color rgb="FFFFFF00"/>
        </stop>
      </gradientFill>
    </fill>
    <fill>
      <gradientFill degree="90">
        <stop position="0">
          <color rgb="FFFFFF00"/>
        </stop>
        <stop position="1">
          <color rgb="FFFFFF66"/>
        </stop>
      </gradientFill>
    </fill>
    <fill>
      <gradientFill degree="90">
        <stop position="0">
          <color theme="4" tint="-0.25098422193060094"/>
        </stop>
        <stop position="0.5">
          <color theme="3" tint="-0.49803155613879818"/>
        </stop>
        <stop position="1">
          <color theme="4" tint="-0.25098422193060094"/>
        </stop>
      </gradientFill>
    </fill>
    <fill>
      <gradientFill degree="90">
        <stop position="0">
          <color theme="3" tint="-0.49803155613879818"/>
        </stop>
        <stop position="0.5">
          <color theme="4" tint="-0.25098422193060094"/>
        </stop>
        <stop position="1">
          <color theme="3" tint="-0.49803155613879818"/>
        </stop>
      </gradient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0" fillId="2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165" fontId="10" fillId="3" borderId="0" xfId="0" applyNumberFormat="1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165" fontId="14" fillId="3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vertical="center" wrapText="1"/>
    </xf>
    <xf numFmtId="165" fontId="35" fillId="11" borderId="1" xfId="1" applyNumberFormat="1" applyFont="1" applyFill="1" applyBorder="1" applyAlignment="1" applyProtection="1">
      <alignment horizontal="center" vertical="center" wrapText="1"/>
    </xf>
    <xf numFmtId="165" fontId="35" fillId="0" borderId="4" xfId="1" applyNumberFormat="1" applyFont="1" applyFill="1" applyBorder="1" applyAlignment="1" applyProtection="1">
      <alignment horizontal="center" vertical="center" wrapText="1"/>
    </xf>
    <xf numFmtId="166" fontId="35" fillId="0" borderId="4" xfId="1" applyNumberFormat="1" applyFont="1" applyFill="1" applyBorder="1" applyAlignment="1" applyProtection="1">
      <alignment horizontal="center" vertical="center" wrapText="1"/>
    </xf>
    <xf numFmtId="167" fontId="35" fillId="0" borderId="1" xfId="1" applyNumberFormat="1" applyFont="1" applyFill="1" applyBorder="1" applyAlignment="1" applyProtection="1">
      <alignment horizontal="center" vertical="center" wrapText="1"/>
    </xf>
    <xf numFmtId="165" fontId="35" fillId="0" borderId="1" xfId="1" applyNumberFormat="1" applyFont="1" applyFill="1" applyBorder="1" applyAlignment="1" applyProtection="1">
      <alignment horizontal="center" vertical="center" wrapText="1"/>
    </xf>
    <xf numFmtId="166" fontId="35" fillId="0" borderId="1" xfId="1" applyNumberFormat="1" applyFont="1" applyFill="1" applyBorder="1" applyAlignment="1" applyProtection="1">
      <alignment horizontal="center" vertical="center" wrapText="1"/>
    </xf>
    <xf numFmtId="0" fontId="36" fillId="3" borderId="0" xfId="0" applyFont="1" applyFill="1"/>
    <xf numFmtId="165" fontId="35" fillId="11" borderId="4" xfId="1" applyNumberFormat="1" applyFont="1" applyFill="1" applyBorder="1" applyAlignment="1" applyProtection="1">
      <alignment horizontal="center" vertical="center" wrapText="1"/>
    </xf>
    <xf numFmtId="167" fontId="35" fillId="0" borderId="4" xfId="1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>
      <alignment vertical="center"/>
    </xf>
    <xf numFmtId="0" fontId="22" fillId="12" borderId="14" xfId="1" applyFont="1" applyFill="1" applyBorder="1" applyAlignment="1" applyProtection="1">
      <alignment vertical="center" wrapText="1"/>
    </xf>
    <xf numFmtId="0" fontId="22" fillId="14" borderId="14" xfId="1" applyFont="1" applyFill="1" applyBorder="1" applyAlignment="1" applyProtection="1">
      <alignment vertical="center" wrapText="1"/>
    </xf>
    <xf numFmtId="0" fontId="22" fillId="13" borderId="14" xfId="1" applyFont="1" applyFill="1" applyBorder="1" applyAlignment="1" applyProtection="1">
      <alignment vertical="center" wrapText="1"/>
    </xf>
    <xf numFmtId="0" fontId="21" fillId="6" borderId="15" xfId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0" xfId="0" applyFont="1" applyFill="1" applyBorder="1"/>
    <xf numFmtId="0" fontId="36" fillId="3" borderId="16" xfId="0" applyFont="1" applyFill="1" applyBorder="1"/>
    <xf numFmtId="0" fontId="36" fillId="3" borderId="0" xfId="0" applyFont="1" applyFill="1" applyBorder="1"/>
    <xf numFmtId="0" fontId="10" fillId="3" borderId="17" xfId="0" applyFont="1" applyFill="1" applyBorder="1"/>
    <xf numFmtId="0" fontId="10" fillId="3" borderId="5" xfId="0" applyFont="1" applyFill="1" applyBorder="1"/>
    <xf numFmtId="0" fontId="19" fillId="16" borderId="14" xfId="1" applyFont="1" applyFill="1" applyBorder="1" applyAlignment="1" applyProtection="1">
      <alignment horizontal="center" vertical="center" wrapText="1"/>
    </xf>
    <xf numFmtId="165" fontId="37" fillId="16" borderId="1" xfId="1" applyNumberFormat="1" applyFont="1" applyFill="1" applyBorder="1" applyAlignment="1" applyProtection="1">
      <alignment horizontal="center" vertical="center" wrapText="1"/>
    </xf>
    <xf numFmtId="0" fontId="38" fillId="15" borderId="13" xfId="1" applyFont="1" applyFill="1" applyBorder="1" applyAlignment="1" applyProtection="1">
      <alignment horizontal="center" vertical="center" wrapText="1"/>
    </xf>
    <xf numFmtId="165" fontId="40" fillId="5" borderId="9" xfId="1" applyNumberFormat="1" applyFont="1" applyFill="1" applyBorder="1" applyAlignment="1" applyProtection="1">
      <alignment horizontal="center" vertical="center" wrapText="1"/>
    </xf>
    <xf numFmtId="0" fontId="25" fillId="3" borderId="0" xfId="1" applyFont="1" applyFill="1" applyBorder="1" applyAlignment="1" applyProtection="1">
      <alignment vertical="center" wrapText="1"/>
    </xf>
    <xf numFmtId="0" fontId="34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 wrapText="1"/>
    </xf>
    <xf numFmtId="17" fontId="17" fillId="9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vertical="center" wrapText="1"/>
    </xf>
    <xf numFmtId="49" fontId="23" fillId="8" borderId="18" xfId="0" applyNumberFormat="1" applyFont="1" applyFill="1" applyBorder="1" applyAlignment="1">
      <alignment horizontal="center" vertical="center" wrapText="1"/>
    </xf>
    <xf numFmtId="49" fontId="17" fillId="9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vertical="center"/>
    </xf>
    <xf numFmtId="2" fontId="23" fillId="8" borderId="18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 applyProtection="1">
      <alignment horizontal="center" vertical="center"/>
      <protection hidden="1"/>
    </xf>
    <xf numFmtId="2" fontId="18" fillId="7" borderId="18" xfId="0" applyNumberFormat="1" applyFont="1" applyFill="1" applyBorder="1" applyAlignment="1">
      <alignment horizontal="center" vertical="center"/>
    </xf>
    <xf numFmtId="2" fontId="18" fillId="7" borderId="18" xfId="0" applyNumberFormat="1" applyFont="1" applyFill="1" applyBorder="1" applyAlignment="1" applyProtection="1">
      <alignment horizontal="center" vertical="center"/>
      <protection hidden="1"/>
    </xf>
    <xf numFmtId="49" fontId="9" fillId="3" borderId="18" xfId="0" applyNumberFormat="1" applyFont="1" applyFill="1" applyBorder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41" fillId="4" borderId="7" xfId="1" applyFont="1" applyFill="1" applyBorder="1" applyAlignment="1" applyProtection="1">
      <alignment horizontal="center" vertical="center" wrapText="1"/>
    </xf>
    <xf numFmtId="164" fontId="39" fillId="15" borderId="10" xfId="1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9" fillId="3" borderId="21" xfId="0" applyNumberFormat="1" applyFont="1" applyFill="1" applyBorder="1" applyAlignment="1">
      <alignment horizontal="center" vertical="center"/>
    </xf>
    <xf numFmtId="17" fontId="17" fillId="9" borderId="21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18" fillId="7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horizontal="center" vertical="center" wrapText="1"/>
    </xf>
    <xf numFmtId="49" fontId="17" fillId="9" borderId="18" xfId="0" applyNumberFormat="1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left" vertical="center" wrapText="1"/>
    </xf>
    <xf numFmtId="49" fontId="42" fillId="3" borderId="18" xfId="0" applyNumberFormat="1" applyFont="1" applyFill="1" applyBorder="1" applyAlignment="1">
      <alignment horizontal="left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4" fontId="16" fillId="3" borderId="20" xfId="0" applyNumberFormat="1" applyFont="1" applyFill="1" applyBorder="1" applyAlignment="1" applyProtection="1">
      <alignment horizontal="center" vertical="center"/>
      <protection hidden="1"/>
    </xf>
    <xf numFmtId="0" fontId="23" fillId="3" borderId="0" xfId="1" applyFont="1" applyFill="1" applyBorder="1" applyAlignment="1" applyProtection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19" fillId="16" borderId="6" xfId="1" applyFont="1" applyFill="1" applyBorder="1" applyAlignment="1" applyProtection="1">
      <alignment horizontal="center" vertical="center" wrapText="1"/>
    </xf>
    <xf numFmtId="0" fontId="19" fillId="16" borderId="8" xfId="1" applyFont="1" applyFill="1" applyBorder="1" applyAlignment="1" applyProtection="1">
      <alignment horizontal="center" vertical="center" wrapText="1"/>
    </xf>
    <xf numFmtId="165" fontId="40" fillId="5" borderId="2" xfId="1" applyNumberFormat="1" applyFont="1" applyFill="1" applyBorder="1" applyAlignment="1" applyProtection="1">
      <alignment horizontal="center" vertical="center" wrapText="1"/>
    </xf>
    <xf numFmtId="165" fontId="40" fillId="5" borderId="11" xfId="1" applyNumberFormat="1" applyFont="1" applyFill="1" applyBorder="1" applyAlignment="1" applyProtection="1">
      <alignment horizontal="center" vertical="center" wrapText="1"/>
    </xf>
    <xf numFmtId="165" fontId="40" fillId="5" borderId="3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Gráfico</a:t>
            </a:r>
            <a:r>
              <a:rPr lang="pt-BR" baseline="0"/>
              <a:t> da d</a:t>
            </a:r>
            <a:r>
              <a:rPr lang="pt-BR"/>
              <a:t>istribuição percentual dos tipos de despesa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E5-48B1-9422-88EC14A43AD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E5-48B1-9422-88EC14A43A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E5-48B1-9422-88EC14A43AD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E5-48B1-9422-88EC14A43AD6}"/>
              </c:ext>
            </c:extLst>
          </c:dPt>
          <c:val>
            <c:numRef>
              <c:f>Síntese!$D$5:$D$8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E5-48B1-9422-88EC14A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84766584766584763"/>
          <c:y val="0.34821522309711289"/>
          <c:w val="0.10565110565110569"/>
          <c:h val="0.4047631546056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1630136</xdr:colOff>
      <xdr:row>5</xdr:row>
      <xdr:rowOff>14968</xdr:rowOff>
    </xdr:from>
    <xdr:to>
      <xdr:col>6</xdr:col>
      <xdr:colOff>0</xdr:colOff>
      <xdr:row>7</xdr:row>
      <xdr:rowOff>762000</xdr:rowOff>
    </xdr:to>
    <xdr:graphicFrame macro="">
      <xdr:nvGraphicFramePr>
        <xdr:cNvPr id="6387" name="Gráfico 5">
          <a:extLst>
            <a:ext uri="{FF2B5EF4-FFF2-40B4-BE49-F238E27FC236}">
              <a16:creationId xmlns="" xmlns:a16="http://schemas.microsoft.com/office/drawing/2014/main" id="{00000000-0008-0000-0400-0000F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 tint="-0.499984740745262"/>
  </sheetPr>
  <dimension ref="B1:B46"/>
  <sheetViews>
    <sheetView topLeftCell="A28" workbookViewId="0">
      <selection activeCell="B45" sqref="B45"/>
    </sheetView>
  </sheetViews>
  <sheetFormatPr defaultColWidth="9.140625" defaultRowHeight="15" x14ac:dyDescent="0.25"/>
  <cols>
    <col min="1" max="1" width="1.42578125" style="11" customWidth="1"/>
    <col min="2" max="2" width="120.28515625" style="13" customWidth="1"/>
    <col min="3" max="16384" width="9.140625" style="11"/>
  </cols>
  <sheetData>
    <row r="1" spans="2:2" ht="4.5" customHeight="1" thickBot="1" x14ac:dyDescent="0.3"/>
    <row r="2" spans="2:2" ht="8.4499999999999993" customHeight="1" x14ac:dyDescent="0.25">
      <c r="B2" s="14"/>
    </row>
    <row r="3" spans="2:2" x14ac:dyDescent="0.25">
      <c r="B3" s="15" t="s">
        <v>75</v>
      </c>
    </row>
    <row r="4" spans="2:2" x14ac:dyDescent="0.25">
      <c r="B4" s="16"/>
    </row>
    <row r="5" spans="2:2" ht="45" x14ac:dyDescent="0.25">
      <c r="B5" s="16" t="s">
        <v>72</v>
      </c>
    </row>
    <row r="6" spans="2:2" x14ac:dyDescent="0.25">
      <c r="B6" s="16"/>
    </row>
    <row r="7" spans="2:2" ht="30" x14ac:dyDescent="0.25">
      <c r="B7" s="16" t="s">
        <v>71</v>
      </c>
    </row>
    <row r="8" spans="2:2" x14ac:dyDescent="0.25">
      <c r="B8" s="16"/>
    </row>
    <row r="9" spans="2:2" x14ac:dyDescent="0.25">
      <c r="B9" s="54" t="s">
        <v>66</v>
      </c>
    </row>
    <row r="10" spans="2:2" ht="12" customHeight="1" x14ac:dyDescent="0.25">
      <c r="B10" s="16"/>
    </row>
    <row r="11" spans="2:2" x14ac:dyDescent="0.25">
      <c r="B11" s="16" t="s">
        <v>44</v>
      </c>
    </row>
    <row r="12" spans="2:2" ht="10.5" customHeight="1" x14ac:dyDescent="0.25">
      <c r="B12" s="16"/>
    </row>
    <row r="13" spans="2:2" x14ac:dyDescent="0.25">
      <c r="B13" s="19" t="s">
        <v>77</v>
      </c>
    </row>
    <row r="14" spans="2:2" ht="30" x14ac:dyDescent="0.25">
      <c r="B14" s="67" t="s">
        <v>73</v>
      </c>
    </row>
    <row r="15" spans="2:2" ht="15" customHeight="1" x14ac:dyDescent="0.25">
      <c r="B15" s="19" t="s">
        <v>54</v>
      </c>
    </row>
    <row r="16" spans="2:2" ht="64.5" customHeight="1" x14ac:dyDescent="0.25">
      <c r="B16" s="20" t="s">
        <v>74</v>
      </c>
    </row>
    <row r="17" spans="2:2" ht="30" x14ac:dyDescent="0.25">
      <c r="B17" s="17" t="s">
        <v>24</v>
      </c>
    </row>
    <row r="18" spans="2:2" x14ac:dyDescent="0.25">
      <c r="B18" s="18" t="s">
        <v>56</v>
      </c>
    </row>
    <row r="19" spans="2:2" x14ac:dyDescent="0.25">
      <c r="B19" s="18" t="s">
        <v>9</v>
      </c>
    </row>
    <row r="20" spans="2:2" x14ac:dyDescent="0.25">
      <c r="B20" s="18" t="s">
        <v>63</v>
      </c>
    </row>
    <row r="21" spans="2:2" x14ac:dyDescent="0.25">
      <c r="B21" s="18" t="s">
        <v>55</v>
      </c>
    </row>
    <row r="22" spans="2:2" ht="10.5" customHeight="1" x14ac:dyDescent="0.25">
      <c r="B22" s="16"/>
    </row>
    <row r="23" spans="2:2" ht="30" x14ac:dyDescent="0.25">
      <c r="B23" s="17" t="s">
        <v>78</v>
      </c>
    </row>
    <row r="24" spans="2:2" ht="62.25" customHeight="1" x14ac:dyDescent="0.25">
      <c r="B24" s="18" t="s">
        <v>57</v>
      </c>
    </row>
    <row r="25" spans="2:2" ht="30" x14ac:dyDescent="0.25">
      <c r="B25" s="18" t="s">
        <v>21</v>
      </c>
    </row>
    <row r="26" spans="2:2" ht="30" x14ac:dyDescent="0.25">
      <c r="B26" s="18" t="s">
        <v>58</v>
      </c>
    </row>
    <row r="27" spans="2:2" x14ac:dyDescent="0.25">
      <c r="B27" s="18" t="s">
        <v>62</v>
      </c>
    </row>
    <row r="28" spans="2:2" ht="11.25" customHeight="1" x14ac:dyDescent="0.25">
      <c r="B28" s="17"/>
    </row>
    <row r="29" spans="2:2" ht="35.25" customHeight="1" x14ac:dyDescent="0.25">
      <c r="B29" s="17" t="s">
        <v>25</v>
      </c>
    </row>
    <row r="30" spans="2:2" x14ac:dyDescent="0.25">
      <c r="B30" s="18" t="s">
        <v>13</v>
      </c>
    </row>
    <row r="31" spans="2:2" x14ac:dyDescent="0.25">
      <c r="B31" s="18" t="s">
        <v>59</v>
      </c>
    </row>
    <row r="32" spans="2:2" x14ac:dyDescent="0.25">
      <c r="B32" s="18" t="s">
        <v>10</v>
      </c>
    </row>
    <row r="33" spans="2:2" ht="15" customHeight="1" x14ac:dyDescent="0.25">
      <c r="B33" s="18" t="s">
        <v>60</v>
      </c>
    </row>
    <row r="34" spans="2:2" x14ac:dyDescent="0.25">
      <c r="B34" s="18" t="s">
        <v>14</v>
      </c>
    </row>
    <row r="35" spans="2:2" x14ac:dyDescent="0.25">
      <c r="B35" s="18" t="s">
        <v>11</v>
      </c>
    </row>
    <row r="36" spans="2:2" x14ac:dyDescent="0.25">
      <c r="B36" s="18" t="s">
        <v>12</v>
      </c>
    </row>
    <row r="37" spans="2:2" x14ac:dyDescent="0.25">
      <c r="B37" s="18" t="s">
        <v>15</v>
      </c>
    </row>
    <row r="38" spans="2:2" x14ac:dyDescent="0.25">
      <c r="B38" s="18" t="s">
        <v>20</v>
      </c>
    </row>
    <row r="39" spans="2:2" ht="11.25" customHeight="1" x14ac:dyDescent="0.25">
      <c r="B39" s="16"/>
    </row>
    <row r="40" spans="2:2" ht="30" x14ac:dyDescent="0.25">
      <c r="B40" s="17" t="s">
        <v>49</v>
      </c>
    </row>
    <row r="41" spans="2:2" x14ac:dyDescent="0.25">
      <c r="B41" s="18" t="s">
        <v>64</v>
      </c>
    </row>
    <row r="42" spans="2:2" x14ac:dyDescent="0.25">
      <c r="B42" s="18" t="s">
        <v>16</v>
      </c>
    </row>
    <row r="43" spans="2:2" x14ac:dyDescent="0.25">
      <c r="B43" s="18" t="s">
        <v>17</v>
      </c>
    </row>
    <row r="44" spans="2:2" x14ac:dyDescent="0.25">
      <c r="B44" s="68" t="s">
        <v>95</v>
      </c>
    </row>
    <row r="45" spans="2:2" x14ac:dyDescent="0.25">
      <c r="B45" s="18" t="s">
        <v>19</v>
      </c>
    </row>
    <row r="46" spans="2:2" ht="52.5" customHeight="1" thickBot="1" x14ac:dyDescent="0.3">
      <c r="B46" s="47" t="s">
        <v>76</v>
      </c>
    </row>
  </sheetData>
  <sheetProtection selectLockedCells="1" selectUnlockedCells="1"/>
  <pageMargins left="0.81" right="0.15748031496062992" top="0.37" bottom="0.15748031496062992" header="0.47" footer="0.15748031496062992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-0.499984740745262"/>
  </sheetPr>
  <dimension ref="A1:AA116"/>
  <sheetViews>
    <sheetView tabSelected="1" zoomScale="70" zoomScaleNormal="70" workbookViewId="0">
      <selection activeCell="O91" sqref="O91"/>
    </sheetView>
  </sheetViews>
  <sheetFormatPr defaultColWidth="9.140625" defaultRowHeight="15" x14ac:dyDescent="0.25"/>
  <cols>
    <col min="1" max="1" width="60.85546875" style="63" customWidth="1"/>
    <col min="2" max="2" width="26.140625" style="63" customWidth="1"/>
    <col min="3" max="8" width="13.5703125" style="64" customWidth="1"/>
    <col min="9" max="26" width="13.5703125" style="56" customWidth="1"/>
    <col min="27" max="27" width="13.5703125" style="64" customWidth="1"/>
    <col min="28" max="16384" width="9.140625" style="56"/>
  </cols>
  <sheetData>
    <row r="1" spans="1:27" s="55" customFormat="1" ht="24.95" customHeight="1" x14ac:dyDescent="0.2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s="55" customFormat="1" ht="24.95" customHeight="1" x14ac:dyDescent="0.25">
      <c r="A2" s="79" t="s">
        <v>79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48" customHeight="1" x14ac:dyDescent="0.25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8.75" x14ac:dyDescent="0.25">
      <c r="A4" s="73" t="s">
        <v>18</v>
      </c>
      <c r="B4" s="73"/>
      <c r="C4" s="76" t="s">
        <v>69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7" t="s">
        <v>22</v>
      </c>
    </row>
    <row r="5" spans="1:27" s="57" customFormat="1" ht="15.75" x14ac:dyDescent="0.25">
      <c r="A5" s="74" t="s">
        <v>7</v>
      </c>
      <c r="B5" s="74"/>
      <c r="C5" s="48" t="s">
        <v>28</v>
      </c>
      <c r="D5" s="48" t="s">
        <v>29</v>
      </c>
      <c r="E5" s="48" t="s">
        <v>30</v>
      </c>
      <c r="F5" s="48" t="s">
        <v>31</v>
      </c>
      <c r="G5" s="48" t="s">
        <v>32</v>
      </c>
      <c r="H5" s="48" t="s">
        <v>33</v>
      </c>
      <c r="I5" s="48" t="s">
        <v>34</v>
      </c>
      <c r="J5" s="48" t="s">
        <v>35</v>
      </c>
      <c r="K5" s="48" t="s">
        <v>36</v>
      </c>
      <c r="L5" s="48" t="s">
        <v>37</v>
      </c>
      <c r="M5" s="48" t="s">
        <v>38</v>
      </c>
      <c r="N5" s="48" t="s">
        <v>39</v>
      </c>
      <c r="O5" s="48" t="s">
        <v>83</v>
      </c>
      <c r="P5" s="48" t="s">
        <v>84</v>
      </c>
      <c r="Q5" s="48" t="s">
        <v>85</v>
      </c>
      <c r="R5" s="48" t="s">
        <v>86</v>
      </c>
      <c r="S5" s="48" t="s">
        <v>87</v>
      </c>
      <c r="T5" s="48" t="s">
        <v>88</v>
      </c>
      <c r="U5" s="48" t="s">
        <v>89</v>
      </c>
      <c r="V5" s="48" t="s">
        <v>90</v>
      </c>
      <c r="W5" s="48" t="s">
        <v>91</v>
      </c>
      <c r="X5" s="48" t="s">
        <v>92</v>
      </c>
      <c r="Y5" s="48" t="s">
        <v>93</v>
      </c>
      <c r="Z5" s="48" t="s">
        <v>94</v>
      </c>
      <c r="AA5" s="77"/>
    </row>
    <row r="6" spans="1:27" x14ac:dyDescent="0.25">
      <c r="A6" s="71"/>
      <c r="B6" s="71"/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9">
        <f t="shared" ref="AA6:AA31" si="0">SUM(C6:Z6)</f>
        <v>0</v>
      </c>
    </row>
    <row r="7" spans="1:27" x14ac:dyDescent="0.25">
      <c r="A7" s="71"/>
      <c r="B7" s="71"/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9">
        <f t="shared" si="0"/>
        <v>0</v>
      </c>
    </row>
    <row r="8" spans="1:27" x14ac:dyDescent="0.25">
      <c r="A8" s="71"/>
      <c r="B8" s="71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9">
        <f t="shared" si="0"/>
        <v>0</v>
      </c>
    </row>
    <row r="9" spans="1:27" x14ac:dyDescent="0.25">
      <c r="A9" s="71"/>
      <c r="B9" s="71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9">
        <f t="shared" si="0"/>
        <v>0</v>
      </c>
    </row>
    <row r="10" spans="1:27" x14ac:dyDescent="0.25">
      <c r="A10" s="71"/>
      <c r="B10" s="71"/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9">
        <f t="shared" si="0"/>
        <v>0</v>
      </c>
    </row>
    <row r="11" spans="1:27" x14ac:dyDescent="0.25">
      <c r="A11" s="71"/>
      <c r="B11" s="71"/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9">
        <f t="shared" si="0"/>
        <v>0</v>
      </c>
    </row>
    <row r="12" spans="1:27" x14ac:dyDescent="0.25">
      <c r="A12" s="71"/>
      <c r="B12" s="71"/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9">
        <f t="shared" si="0"/>
        <v>0</v>
      </c>
    </row>
    <row r="13" spans="1:27" x14ac:dyDescent="0.25">
      <c r="A13" s="71"/>
      <c r="B13" s="71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9">
        <f t="shared" si="0"/>
        <v>0</v>
      </c>
    </row>
    <row r="14" spans="1:27" x14ac:dyDescent="0.25">
      <c r="A14" s="71"/>
      <c r="B14" s="71"/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9">
        <f t="shared" si="0"/>
        <v>0</v>
      </c>
    </row>
    <row r="15" spans="1:27" x14ac:dyDescent="0.25">
      <c r="A15" s="71"/>
      <c r="B15" s="71"/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9">
        <f t="shared" si="0"/>
        <v>0</v>
      </c>
    </row>
    <row r="16" spans="1:27" x14ac:dyDescent="0.25">
      <c r="A16" s="71"/>
      <c r="B16" s="71"/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9">
        <f t="shared" si="0"/>
        <v>0</v>
      </c>
    </row>
    <row r="17" spans="1:27" x14ac:dyDescent="0.25">
      <c r="A17" s="71"/>
      <c r="B17" s="71"/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9">
        <f t="shared" si="0"/>
        <v>0</v>
      </c>
    </row>
    <row r="18" spans="1:27" x14ac:dyDescent="0.25">
      <c r="A18" s="71"/>
      <c r="B18" s="71"/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9">
        <f t="shared" si="0"/>
        <v>0</v>
      </c>
    </row>
    <row r="19" spans="1:27" x14ac:dyDescent="0.25">
      <c r="A19" s="71"/>
      <c r="B19" s="71"/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9">
        <f t="shared" si="0"/>
        <v>0</v>
      </c>
    </row>
    <row r="20" spans="1:27" x14ac:dyDescent="0.25">
      <c r="A20" s="71"/>
      <c r="B20" s="71"/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9">
        <f t="shared" si="0"/>
        <v>0</v>
      </c>
    </row>
    <row r="21" spans="1:27" x14ac:dyDescent="0.25">
      <c r="A21" s="71"/>
      <c r="B21" s="71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9">
        <f t="shared" si="0"/>
        <v>0</v>
      </c>
    </row>
    <row r="22" spans="1:27" x14ac:dyDescent="0.25">
      <c r="A22" s="71"/>
      <c r="B22" s="71"/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9">
        <f t="shared" si="0"/>
        <v>0</v>
      </c>
    </row>
    <row r="23" spans="1:27" x14ac:dyDescent="0.25">
      <c r="A23" s="71"/>
      <c r="B23" s="71"/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9">
        <f t="shared" si="0"/>
        <v>0</v>
      </c>
    </row>
    <row r="24" spans="1:27" x14ac:dyDescent="0.25">
      <c r="A24" s="71"/>
      <c r="B24" s="71"/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9">
        <f t="shared" si="0"/>
        <v>0</v>
      </c>
    </row>
    <row r="25" spans="1:27" x14ac:dyDescent="0.25">
      <c r="A25" s="71"/>
      <c r="B25" s="71"/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9">
        <f t="shared" si="0"/>
        <v>0</v>
      </c>
    </row>
    <row r="26" spans="1:27" x14ac:dyDescent="0.25">
      <c r="A26" s="71"/>
      <c r="B26" s="71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9">
        <f t="shared" si="0"/>
        <v>0</v>
      </c>
    </row>
    <row r="27" spans="1:27" x14ac:dyDescent="0.25">
      <c r="A27" s="71"/>
      <c r="B27" s="71"/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9">
        <f t="shared" si="0"/>
        <v>0</v>
      </c>
    </row>
    <row r="28" spans="1:27" x14ac:dyDescent="0.25">
      <c r="A28" s="71"/>
      <c r="B28" s="71"/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9">
        <f>SUM(C28:Z28)</f>
        <v>0</v>
      </c>
    </row>
    <row r="29" spans="1:27" x14ac:dyDescent="0.25">
      <c r="A29" s="71"/>
      <c r="B29" s="71"/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9">
        <f t="shared" si="0"/>
        <v>0</v>
      </c>
    </row>
    <row r="30" spans="1:27" x14ac:dyDescent="0.25">
      <c r="A30" s="71"/>
      <c r="B30" s="71"/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9">
        <f t="shared" si="0"/>
        <v>0</v>
      </c>
    </row>
    <row r="31" spans="1:27" ht="15.75" x14ac:dyDescent="0.25">
      <c r="A31" s="72" t="s">
        <v>45</v>
      </c>
      <c r="B31" s="72"/>
      <c r="C31" s="60">
        <f t="shared" ref="C31:Z31" si="1">SUM(C6:C30)</f>
        <v>0</v>
      </c>
      <c r="D31" s="60">
        <f t="shared" si="1"/>
        <v>0</v>
      </c>
      <c r="E31" s="60">
        <f t="shared" si="1"/>
        <v>0</v>
      </c>
      <c r="F31" s="60">
        <f t="shared" si="1"/>
        <v>0</v>
      </c>
      <c r="G31" s="60">
        <f t="shared" si="1"/>
        <v>0</v>
      </c>
      <c r="H31" s="60">
        <f t="shared" si="1"/>
        <v>0</v>
      </c>
      <c r="I31" s="60">
        <f t="shared" si="1"/>
        <v>0</v>
      </c>
      <c r="J31" s="60">
        <f t="shared" si="1"/>
        <v>0</v>
      </c>
      <c r="K31" s="60">
        <f t="shared" si="1"/>
        <v>0</v>
      </c>
      <c r="L31" s="60">
        <f t="shared" si="1"/>
        <v>0</v>
      </c>
      <c r="M31" s="60">
        <f t="shared" si="1"/>
        <v>0</v>
      </c>
      <c r="N31" s="60">
        <f t="shared" si="1"/>
        <v>0</v>
      </c>
      <c r="O31" s="60">
        <f t="shared" si="1"/>
        <v>0</v>
      </c>
      <c r="P31" s="60">
        <f t="shared" si="1"/>
        <v>0</v>
      </c>
      <c r="Q31" s="60">
        <f t="shared" si="1"/>
        <v>0</v>
      </c>
      <c r="R31" s="60">
        <f t="shared" si="1"/>
        <v>0</v>
      </c>
      <c r="S31" s="60">
        <f t="shared" si="1"/>
        <v>0</v>
      </c>
      <c r="T31" s="60">
        <f t="shared" si="1"/>
        <v>0</v>
      </c>
      <c r="U31" s="60">
        <f t="shared" si="1"/>
        <v>0</v>
      </c>
      <c r="V31" s="60">
        <f t="shared" si="1"/>
        <v>0</v>
      </c>
      <c r="W31" s="60">
        <f t="shared" si="1"/>
        <v>0</v>
      </c>
      <c r="X31" s="60">
        <f t="shared" si="1"/>
        <v>0</v>
      </c>
      <c r="Y31" s="60">
        <f t="shared" si="1"/>
        <v>0</v>
      </c>
      <c r="Z31" s="60">
        <f t="shared" si="1"/>
        <v>0</v>
      </c>
      <c r="AA31" s="61">
        <f t="shared" si="0"/>
        <v>0</v>
      </c>
    </row>
    <row r="32" spans="1:27" ht="23.25" customHeight="1" x14ac:dyDescent="0.25">
      <c r="A32" s="49" t="s">
        <v>61</v>
      </c>
      <c r="B32" s="50" t="s">
        <v>52</v>
      </c>
      <c r="C32" s="76" t="s">
        <v>69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 t="s">
        <v>22</v>
      </c>
    </row>
    <row r="33" spans="1:27" ht="15.75" x14ac:dyDescent="0.25">
      <c r="A33" s="51" t="s">
        <v>53</v>
      </c>
      <c r="B33" s="51"/>
      <c r="C33" s="48" t="s">
        <v>28</v>
      </c>
      <c r="D33" s="48" t="s">
        <v>29</v>
      </c>
      <c r="E33" s="48" t="s">
        <v>30</v>
      </c>
      <c r="F33" s="48" t="s">
        <v>31</v>
      </c>
      <c r="G33" s="48" t="s">
        <v>32</v>
      </c>
      <c r="H33" s="48" t="s">
        <v>33</v>
      </c>
      <c r="I33" s="48" t="s">
        <v>34</v>
      </c>
      <c r="J33" s="48" t="s">
        <v>35</v>
      </c>
      <c r="K33" s="48" t="s">
        <v>36</v>
      </c>
      <c r="L33" s="48" t="s">
        <v>37</v>
      </c>
      <c r="M33" s="48" t="s">
        <v>38</v>
      </c>
      <c r="N33" s="48" t="s">
        <v>39</v>
      </c>
      <c r="O33" s="48" t="s">
        <v>83</v>
      </c>
      <c r="P33" s="48" t="s">
        <v>84</v>
      </c>
      <c r="Q33" s="48" t="s">
        <v>85</v>
      </c>
      <c r="R33" s="48" t="s">
        <v>86</v>
      </c>
      <c r="S33" s="48" t="s">
        <v>87</v>
      </c>
      <c r="T33" s="48" t="s">
        <v>88</v>
      </c>
      <c r="U33" s="48" t="s">
        <v>89</v>
      </c>
      <c r="V33" s="48" t="s">
        <v>90</v>
      </c>
      <c r="W33" s="48" t="s">
        <v>91</v>
      </c>
      <c r="X33" s="48" t="s">
        <v>92</v>
      </c>
      <c r="Y33" s="48" t="s">
        <v>93</v>
      </c>
      <c r="Z33" s="48" t="s">
        <v>94</v>
      </c>
      <c r="AA33" s="77"/>
    </row>
    <row r="34" spans="1:27" x14ac:dyDescent="0.25">
      <c r="A34" s="62"/>
      <c r="B34" s="62"/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9">
        <f t="shared" ref="AA34:AA59" si="2">SUM(C34:Z34)</f>
        <v>0</v>
      </c>
    </row>
    <row r="35" spans="1:27" x14ac:dyDescent="0.25">
      <c r="A35" s="62"/>
      <c r="B35" s="62"/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9">
        <f t="shared" si="2"/>
        <v>0</v>
      </c>
    </row>
    <row r="36" spans="1:27" x14ac:dyDescent="0.25">
      <c r="A36" s="62"/>
      <c r="B36" s="62"/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9">
        <f t="shared" si="2"/>
        <v>0</v>
      </c>
    </row>
    <row r="37" spans="1:27" x14ac:dyDescent="0.25">
      <c r="A37" s="62"/>
      <c r="B37" s="62"/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9">
        <f t="shared" si="2"/>
        <v>0</v>
      </c>
    </row>
    <row r="38" spans="1:27" x14ac:dyDescent="0.25">
      <c r="A38" s="62"/>
      <c r="B38" s="62"/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9">
        <f t="shared" si="2"/>
        <v>0</v>
      </c>
    </row>
    <row r="39" spans="1:27" x14ac:dyDescent="0.25">
      <c r="A39" s="62"/>
      <c r="B39" s="62"/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9">
        <f t="shared" si="2"/>
        <v>0</v>
      </c>
    </row>
    <row r="40" spans="1:27" x14ac:dyDescent="0.25">
      <c r="A40" s="62"/>
      <c r="B40" s="62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9">
        <f t="shared" si="2"/>
        <v>0</v>
      </c>
    </row>
    <row r="41" spans="1:27" x14ac:dyDescent="0.25">
      <c r="A41" s="62"/>
      <c r="B41" s="62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9">
        <f t="shared" si="2"/>
        <v>0</v>
      </c>
    </row>
    <row r="42" spans="1:27" x14ac:dyDescent="0.25">
      <c r="A42" s="62"/>
      <c r="B42" s="62"/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9">
        <f t="shared" si="2"/>
        <v>0</v>
      </c>
    </row>
    <row r="43" spans="1:27" x14ac:dyDescent="0.25">
      <c r="A43" s="62"/>
      <c r="B43" s="62"/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9">
        <f t="shared" si="2"/>
        <v>0</v>
      </c>
    </row>
    <row r="44" spans="1:27" x14ac:dyDescent="0.25">
      <c r="A44" s="62"/>
      <c r="B44" s="62"/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9">
        <f t="shared" si="2"/>
        <v>0</v>
      </c>
    </row>
    <row r="45" spans="1:27" x14ac:dyDescent="0.25">
      <c r="A45" s="62"/>
      <c r="B45" s="62"/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9">
        <f t="shared" si="2"/>
        <v>0</v>
      </c>
    </row>
    <row r="46" spans="1:27" x14ac:dyDescent="0.25">
      <c r="A46" s="62"/>
      <c r="B46" s="62"/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9">
        <f t="shared" si="2"/>
        <v>0</v>
      </c>
    </row>
    <row r="47" spans="1:27" x14ac:dyDescent="0.25">
      <c r="A47" s="62"/>
      <c r="B47" s="62"/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9">
        <f t="shared" si="2"/>
        <v>0</v>
      </c>
    </row>
    <row r="48" spans="1:27" x14ac:dyDescent="0.25">
      <c r="A48" s="62"/>
      <c r="B48" s="62"/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9">
        <f t="shared" si="2"/>
        <v>0</v>
      </c>
    </row>
    <row r="49" spans="1:27" x14ac:dyDescent="0.25">
      <c r="A49" s="62"/>
      <c r="B49" s="62"/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9">
        <f t="shared" si="2"/>
        <v>0</v>
      </c>
    </row>
    <row r="50" spans="1:27" x14ac:dyDescent="0.25">
      <c r="A50" s="62" t="s">
        <v>8</v>
      </c>
      <c r="B50" s="62"/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9">
        <f t="shared" si="2"/>
        <v>0</v>
      </c>
    </row>
    <row r="51" spans="1:27" x14ac:dyDescent="0.25">
      <c r="A51" s="62"/>
      <c r="B51" s="62"/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9">
        <f t="shared" si="2"/>
        <v>0</v>
      </c>
    </row>
    <row r="52" spans="1:27" x14ac:dyDescent="0.25">
      <c r="A52" s="62"/>
      <c r="B52" s="62"/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9">
        <f t="shared" si="2"/>
        <v>0</v>
      </c>
    </row>
    <row r="53" spans="1:27" x14ac:dyDescent="0.25">
      <c r="A53" s="62"/>
      <c r="B53" s="62"/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9">
        <f t="shared" si="2"/>
        <v>0</v>
      </c>
    </row>
    <row r="54" spans="1:27" x14ac:dyDescent="0.25">
      <c r="A54" s="62"/>
      <c r="B54" s="62"/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9">
        <f t="shared" si="2"/>
        <v>0</v>
      </c>
    </row>
    <row r="55" spans="1:27" x14ac:dyDescent="0.25">
      <c r="A55" s="62"/>
      <c r="B55" s="62"/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9">
        <f t="shared" si="2"/>
        <v>0</v>
      </c>
    </row>
    <row r="56" spans="1:27" x14ac:dyDescent="0.25">
      <c r="A56" s="62" t="s">
        <v>8</v>
      </c>
      <c r="B56" s="62"/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9">
        <f t="shared" si="2"/>
        <v>0</v>
      </c>
    </row>
    <row r="57" spans="1:27" x14ac:dyDescent="0.25">
      <c r="A57" s="62"/>
      <c r="B57" s="62"/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9">
        <f t="shared" si="2"/>
        <v>0</v>
      </c>
    </row>
    <row r="58" spans="1:27" x14ac:dyDescent="0.25">
      <c r="A58" s="62"/>
      <c r="B58" s="62"/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9">
        <f t="shared" si="2"/>
        <v>0</v>
      </c>
    </row>
    <row r="59" spans="1:27" ht="15.75" x14ac:dyDescent="0.25">
      <c r="A59" s="72" t="s">
        <v>45</v>
      </c>
      <c r="B59" s="72"/>
      <c r="C59" s="60">
        <f t="shared" ref="C59:Z59" si="3">SUM(C34:C58)</f>
        <v>0</v>
      </c>
      <c r="D59" s="60">
        <f t="shared" si="3"/>
        <v>0</v>
      </c>
      <c r="E59" s="60">
        <f t="shared" si="3"/>
        <v>0</v>
      </c>
      <c r="F59" s="60">
        <f t="shared" si="3"/>
        <v>0</v>
      </c>
      <c r="G59" s="60">
        <f t="shared" si="3"/>
        <v>0</v>
      </c>
      <c r="H59" s="60">
        <f t="shared" si="3"/>
        <v>0</v>
      </c>
      <c r="I59" s="60">
        <f t="shared" si="3"/>
        <v>0</v>
      </c>
      <c r="J59" s="60">
        <f t="shared" si="3"/>
        <v>0</v>
      </c>
      <c r="K59" s="60">
        <f t="shared" si="3"/>
        <v>0</v>
      </c>
      <c r="L59" s="60">
        <f t="shared" si="3"/>
        <v>0</v>
      </c>
      <c r="M59" s="60">
        <f t="shared" si="3"/>
        <v>0</v>
      </c>
      <c r="N59" s="60">
        <f t="shared" si="3"/>
        <v>0</v>
      </c>
      <c r="O59" s="60">
        <f t="shared" si="3"/>
        <v>0</v>
      </c>
      <c r="P59" s="60">
        <f t="shared" si="3"/>
        <v>0</v>
      </c>
      <c r="Q59" s="60">
        <f t="shared" si="3"/>
        <v>0</v>
      </c>
      <c r="R59" s="60">
        <f t="shared" si="3"/>
        <v>0</v>
      </c>
      <c r="S59" s="60">
        <f t="shared" si="3"/>
        <v>0</v>
      </c>
      <c r="T59" s="60">
        <f t="shared" si="3"/>
        <v>0</v>
      </c>
      <c r="U59" s="60">
        <f t="shared" si="3"/>
        <v>0</v>
      </c>
      <c r="V59" s="60">
        <f t="shared" si="3"/>
        <v>0</v>
      </c>
      <c r="W59" s="60">
        <f t="shared" si="3"/>
        <v>0</v>
      </c>
      <c r="X59" s="60">
        <f t="shared" si="3"/>
        <v>0</v>
      </c>
      <c r="Y59" s="60">
        <f t="shared" si="3"/>
        <v>0</v>
      </c>
      <c r="Z59" s="60">
        <f t="shared" si="3"/>
        <v>0</v>
      </c>
      <c r="AA59" s="61">
        <f t="shared" si="2"/>
        <v>0</v>
      </c>
    </row>
    <row r="60" spans="1:27" ht="18.75" x14ac:dyDescent="0.25">
      <c r="A60" s="52" t="s">
        <v>48</v>
      </c>
      <c r="B60" s="52"/>
      <c r="C60" s="76" t="s">
        <v>69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 t="s">
        <v>22</v>
      </c>
    </row>
    <row r="61" spans="1:27" ht="15.75" x14ac:dyDescent="0.25">
      <c r="A61" s="74" t="s">
        <v>7</v>
      </c>
      <c r="B61" s="74"/>
      <c r="C61" s="48" t="s">
        <v>28</v>
      </c>
      <c r="D61" s="48" t="s">
        <v>29</v>
      </c>
      <c r="E61" s="48" t="s">
        <v>30</v>
      </c>
      <c r="F61" s="48" t="s">
        <v>31</v>
      </c>
      <c r="G61" s="48" t="s">
        <v>32</v>
      </c>
      <c r="H61" s="48" t="s">
        <v>33</v>
      </c>
      <c r="I61" s="48" t="s">
        <v>34</v>
      </c>
      <c r="J61" s="48" t="s">
        <v>35</v>
      </c>
      <c r="K61" s="48" t="s">
        <v>36</v>
      </c>
      <c r="L61" s="48" t="s">
        <v>37</v>
      </c>
      <c r="M61" s="48" t="s">
        <v>38</v>
      </c>
      <c r="N61" s="48" t="s">
        <v>39</v>
      </c>
      <c r="O61" s="48" t="s">
        <v>83</v>
      </c>
      <c r="P61" s="48" t="s">
        <v>84</v>
      </c>
      <c r="Q61" s="48" t="s">
        <v>85</v>
      </c>
      <c r="R61" s="48" t="s">
        <v>86</v>
      </c>
      <c r="S61" s="48" t="s">
        <v>87</v>
      </c>
      <c r="T61" s="48" t="s">
        <v>88</v>
      </c>
      <c r="U61" s="48" t="s">
        <v>89</v>
      </c>
      <c r="V61" s="48" t="s">
        <v>90</v>
      </c>
      <c r="W61" s="48" t="s">
        <v>91</v>
      </c>
      <c r="X61" s="48" t="s">
        <v>92</v>
      </c>
      <c r="Y61" s="48" t="s">
        <v>93</v>
      </c>
      <c r="Z61" s="48" t="s">
        <v>94</v>
      </c>
      <c r="AA61" s="77"/>
    </row>
    <row r="62" spans="1:27" x14ac:dyDescent="0.25">
      <c r="A62" s="71"/>
      <c r="B62" s="71"/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9">
        <f t="shared" ref="AA62:AA87" si="4">SUM(C62:Z62)</f>
        <v>0</v>
      </c>
    </row>
    <row r="63" spans="1:27" x14ac:dyDescent="0.25">
      <c r="A63" s="71"/>
      <c r="B63" s="71"/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9">
        <f t="shared" si="4"/>
        <v>0</v>
      </c>
    </row>
    <row r="64" spans="1:27" x14ac:dyDescent="0.25">
      <c r="A64" s="71"/>
      <c r="B64" s="71"/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9">
        <f t="shared" si="4"/>
        <v>0</v>
      </c>
    </row>
    <row r="65" spans="1:27" x14ac:dyDescent="0.25">
      <c r="A65" s="71"/>
      <c r="B65" s="71"/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9">
        <f t="shared" si="4"/>
        <v>0</v>
      </c>
    </row>
    <row r="66" spans="1:27" x14ac:dyDescent="0.25">
      <c r="A66" s="71"/>
      <c r="B66" s="71"/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9">
        <f t="shared" si="4"/>
        <v>0</v>
      </c>
    </row>
    <row r="67" spans="1:27" x14ac:dyDescent="0.25">
      <c r="A67" s="71"/>
      <c r="B67" s="71"/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9">
        <f t="shared" si="4"/>
        <v>0</v>
      </c>
    </row>
    <row r="68" spans="1:27" x14ac:dyDescent="0.25">
      <c r="A68" s="71"/>
      <c r="B68" s="71"/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9">
        <f t="shared" si="4"/>
        <v>0</v>
      </c>
    </row>
    <row r="69" spans="1:27" x14ac:dyDescent="0.25">
      <c r="A69" s="71"/>
      <c r="B69" s="71"/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9">
        <f t="shared" si="4"/>
        <v>0</v>
      </c>
    </row>
    <row r="70" spans="1:27" x14ac:dyDescent="0.25">
      <c r="A70" s="71"/>
      <c r="B70" s="71"/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9">
        <f t="shared" si="4"/>
        <v>0</v>
      </c>
    </row>
    <row r="71" spans="1:27" x14ac:dyDescent="0.25">
      <c r="A71" s="71"/>
      <c r="B71" s="71"/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9">
        <f t="shared" si="4"/>
        <v>0</v>
      </c>
    </row>
    <row r="72" spans="1:27" x14ac:dyDescent="0.25">
      <c r="A72" s="71"/>
      <c r="B72" s="71"/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9">
        <f t="shared" si="4"/>
        <v>0</v>
      </c>
    </row>
    <row r="73" spans="1:27" x14ac:dyDescent="0.25">
      <c r="A73" s="71"/>
      <c r="B73" s="71"/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9">
        <f t="shared" si="4"/>
        <v>0</v>
      </c>
    </row>
    <row r="74" spans="1:27" x14ac:dyDescent="0.25">
      <c r="A74" s="71"/>
      <c r="B74" s="71"/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9">
        <f t="shared" si="4"/>
        <v>0</v>
      </c>
    </row>
    <row r="75" spans="1:27" x14ac:dyDescent="0.25">
      <c r="A75" s="71"/>
      <c r="B75" s="71"/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9">
        <f t="shared" si="4"/>
        <v>0</v>
      </c>
    </row>
    <row r="76" spans="1:27" x14ac:dyDescent="0.25">
      <c r="A76" s="71"/>
      <c r="B76" s="71"/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9">
        <f t="shared" si="4"/>
        <v>0</v>
      </c>
    </row>
    <row r="77" spans="1:27" x14ac:dyDescent="0.25">
      <c r="A77" s="71"/>
      <c r="B77" s="71"/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9">
        <f t="shared" si="4"/>
        <v>0</v>
      </c>
    </row>
    <row r="78" spans="1:27" x14ac:dyDescent="0.25">
      <c r="A78" s="71"/>
      <c r="B78" s="71"/>
      <c r="C78" s="58">
        <v>0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9">
        <f t="shared" si="4"/>
        <v>0</v>
      </c>
    </row>
    <row r="79" spans="1:27" x14ac:dyDescent="0.25">
      <c r="A79" s="71"/>
      <c r="B79" s="71"/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9">
        <f t="shared" si="4"/>
        <v>0</v>
      </c>
    </row>
    <row r="80" spans="1:27" x14ac:dyDescent="0.25">
      <c r="A80" s="71"/>
      <c r="B80" s="71"/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9">
        <f t="shared" si="4"/>
        <v>0</v>
      </c>
    </row>
    <row r="81" spans="1:27" x14ac:dyDescent="0.25">
      <c r="A81" s="71"/>
      <c r="B81" s="71"/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9">
        <f t="shared" si="4"/>
        <v>0</v>
      </c>
    </row>
    <row r="82" spans="1:27" x14ac:dyDescent="0.25">
      <c r="A82" s="71"/>
      <c r="B82" s="71"/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9">
        <f t="shared" si="4"/>
        <v>0</v>
      </c>
    </row>
    <row r="83" spans="1:27" x14ac:dyDescent="0.25">
      <c r="A83" s="71"/>
      <c r="B83" s="71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9">
        <f t="shared" si="4"/>
        <v>0</v>
      </c>
    </row>
    <row r="84" spans="1:27" x14ac:dyDescent="0.25">
      <c r="A84" s="71"/>
      <c r="B84" s="71"/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9">
        <f t="shared" si="4"/>
        <v>0</v>
      </c>
    </row>
    <row r="85" spans="1:27" x14ac:dyDescent="0.25">
      <c r="A85" s="71"/>
      <c r="B85" s="71"/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9">
        <f t="shared" si="4"/>
        <v>0</v>
      </c>
    </row>
    <row r="86" spans="1:27" x14ac:dyDescent="0.25">
      <c r="A86" s="71"/>
      <c r="B86" s="71"/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9">
        <f t="shared" si="4"/>
        <v>0</v>
      </c>
    </row>
    <row r="87" spans="1:27" ht="15.75" x14ac:dyDescent="0.25">
      <c r="A87" s="72" t="s">
        <v>45</v>
      </c>
      <c r="B87" s="72"/>
      <c r="C87" s="60">
        <f t="shared" ref="C87:Z87" si="5">SUM(C62:C86)</f>
        <v>0</v>
      </c>
      <c r="D87" s="60">
        <f t="shared" si="5"/>
        <v>0</v>
      </c>
      <c r="E87" s="60">
        <f t="shared" si="5"/>
        <v>0</v>
      </c>
      <c r="F87" s="60">
        <f t="shared" si="5"/>
        <v>0</v>
      </c>
      <c r="G87" s="60">
        <f t="shared" si="5"/>
        <v>0</v>
      </c>
      <c r="H87" s="60">
        <f t="shared" si="5"/>
        <v>0</v>
      </c>
      <c r="I87" s="60">
        <f t="shared" si="5"/>
        <v>0</v>
      </c>
      <c r="J87" s="60">
        <f t="shared" si="5"/>
        <v>0</v>
      </c>
      <c r="K87" s="60">
        <f t="shared" si="5"/>
        <v>0</v>
      </c>
      <c r="L87" s="60">
        <f t="shared" si="5"/>
        <v>0</v>
      </c>
      <c r="M87" s="60">
        <f t="shared" si="5"/>
        <v>0</v>
      </c>
      <c r="N87" s="60">
        <f t="shared" si="5"/>
        <v>0</v>
      </c>
      <c r="O87" s="60">
        <f t="shared" si="5"/>
        <v>0</v>
      </c>
      <c r="P87" s="60">
        <f t="shared" si="5"/>
        <v>0</v>
      </c>
      <c r="Q87" s="60">
        <f t="shared" si="5"/>
        <v>0</v>
      </c>
      <c r="R87" s="60">
        <f t="shared" si="5"/>
        <v>0</v>
      </c>
      <c r="S87" s="60">
        <f t="shared" si="5"/>
        <v>0</v>
      </c>
      <c r="T87" s="60">
        <f t="shared" si="5"/>
        <v>0</v>
      </c>
      <c r="U87" s="60">
        <f t="shared" si="5"/>
        <v>0</v>
      </c>
      <c r="V87" s="60">
        <f t="shared" si="5"/>
        <v>0</v>
      </c>
      <c r="W87" s="60">
        <f t="shared" si="5"/>
        <v>0</v>
      </c>
      <c r="X87" s="60">
        <f t="shared" si="5"/>
        <v>0</v>
      </c>
      <c r="Y87" s="60">
        <f t="shared" si="5"/>
        <v>0</v>
      </c>
      <c r="Z87" s="60">
        <f t="shared" si="5"/>
        <v>0</v>
      </c>
      <c r="AA87" s="61">
        <f t="shared" si="4"/>
        <v>0</v>
      </c>
    </row>
    <row r="88" spans="1:27" ht="34.5" customHeight="1" x14ac:dyDescent="0.25">
      <c r="A88" s="73" t="s">
        <v>47</v>
      </c>
      <c r="B88" s="73"/>
      <c r="C88" s="76" t="s">
        <v>69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7" t="s">
        <v>22</v>
      </c>
    </row>
    <row r="89" spans="1:27" ht="15.75" x14ac:dyDescent="0.25">
      <c r="A89" s="74" t="s">
        <v>7</v>
      </c>
      <c r="B89" s="74"/>
      <c r="C89" s="48" t="s">
        <v>28</v>
      </c>
      <c r="D89" s="48" t="s">
        <v>29</v>
      </c>
      <c r="E89" s="48" t="s">
        <v>30</v>
      </c>
      <c r="F89" s="48" t="s">
        <v>31</v>
      </c>
      <c r="G89" s="48" t="s">
        <v>32</v>
      </c>
      <c r="H89" s="48" t="s">
        <v>33</v>
      </c>
      <c r="I89" s="48" t="s">
        <v>34</v>
      </c>
      <c r="J89" s="48" t="s">
        <v>35</v>
      </c>
      <c r="K89" s="48" t="s">
        <v>36</v>
      </c>
      <c r="L89" s="48" t="s">
        <v>37</v>
      </c>
      <c r="M89" s="48" t="s">
        <v>38</v>
      </c>
      <c r="N89" s="48" t="s">
        <v>39</v>
      </c>
      <c r="O89" s="48" t="s">
        <v>83</v>
      </c>
      <c r="P89" s="48" t="s">
        <v>84</v>
      </c>
      <c r="Q89" s="48" t="s">
        <v>85</v>
      </c>
      <c r="R89" s="48" t="s">
        <v>86</v>
      </c>
      <c r="S89" s="48" t="s">
        <v>87</v>
      </c>
      <c r="T89" s="48" t="s">
        <v>88</v>
      </c>
      <c r="U89" s="48" t="s">
        <v>89</v>
      </c>
      <c r="V89" s="48" t="s">
        <v>90</v>
      </c>
      <c r="W89" s="48" t="s">
        <v>91</v>
      </c>
      <c r="X89" s="48" t="s">
        <v>92</v>
      </c>
      <c r="Y89" s="48" t="s">
        <v>93</v>
      </c>
      <c r="Z89" s="48" t="s">
        <v>94</v>
      </c>
      <c r="AA89" s="77"/>
    </row>
    <row r="90" spans="1:27" x14ac:dyDescent="0.25">
      <c r="A90" s="71"/>
      <c r="B90" s="71"/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9">
        <f t="shared" ref="AA90:AA114" si="6">SUM(C90:Z90)</f>
        <v>0</v>
      </c>
    </row>
    <row r="91" spans="1:27" x14ac:dyDescent="0.25">
      <c r="A91" s="71"/>
      <c r="B91" s="71"/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9">
        <f t="shared" si="6"/>
        <v>0</v>
      </c>
    </row>
    <row r="92" spans="1:27" x14ac:dyDescent="0.25">
      <c r="A92" s="71"/>
      <c r="B92" s="71"/>
      <c r="C92" s="58">
        <v>0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9">
        <f t="shared" si="6"/>
        <v>0</v>
      </c>
    </row>
    <row r="93" spans="1:27" x14ac:dyDescent="0.25">
      <c r="A93" s="71"/>
      <c r="B93" s="71"/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9">
        <f t="shared" si="6"/>
        <v>0</v>
      </c>
    </row>
    <row r="94" spans="1:27" x14ac:dyDescent="0.25">
      <c r="A94" s="71"/>
      <c r="B94" s="71"/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9">
        <f t="shared" si="6"/>
        <v>0</v>
      </c>
    </row>
    <row r="95" spans="1:27" x14ac:dyDescent="0.25">
      <c r="A95" s="71"/>
      <c r="B95" s="71"/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9">
        <f t="shared" si="6"/>
        <v>0</v>
      </c>
    </row>
    <row r="96" spans="1:27" x14ac:dyDescent="0.25">
      <c r="A96" s="71"/>
      <c r="B96" s="71"/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9">
        <f t="shared" si="6"/>
        <v>0</v>
      </c>
    </row>
    <row r="97" spans="1:27" x14ac:dyDescent="0.25">
      <c r="A97" s="71"/>
      <c r="B97" s="71"/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9">
        <f t="shared" si="6"/>
        <v>0</v>
      </c>
    </row>
    <row r="98" spans="1:27" x14ac:dyDescent="0.25">
      <c r="A98" s="71"/>
      <c r="B98" s="71"/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9">
        <f t="shared" si="6"/>
        <v>0</v>
      </c>
    </row>
    <row r="99" spans="1:27" x14ac:dyDescent="0.25">
      <c r="A99" s="71"/>
      <c r="B99" s="71"/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9">
        <f t="shared" si="6"/>
        <v>0</v>
      </c>
    </row>
    <row r="100" spans="1:27" x14ac:dyDescent="0.25">
      <c r="A100" s="71"/>
      <c r="B100" s="71"/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9">
        <f t="shared" si="6"/>
        <v>0</v>
      </c>
    </row>
    <row r="101" spans="1:27" x14ac:dyDescent="0.25">
      <c r="A101" s="71"/>
      <c r="B101" s="71"/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9">
        <f t="shared" si="6"/>
        <v>0</v>
      </c>
    </row>
    <row r="102" spans="1:27" x14ac:dyDescent="0.25">
      <c r="A102" s="71"/>
      <c r="B102" s="71"/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9">
        <f t="shared" si="6"/>
        <v>0</v>
      </c>
    </row>
    <row r="103" spans="1:27" x14ac:dyDescent="0.25">
      <c r="A103" s="71"/>
      <c r="B103" s="71"/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9">
        <f t="shared" si="6"/>
        <v>0</v>
      </c>
    </row>
    <row r="104" spans="1:27" x14ac:dyDescent="0.25">
      <c r="A104" s="71"/>
      <c r="B104" s="71"/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9">
        <f t="shared" si="6"/>
        <v>0</v>
      </c>
    </row>
    <row r="105" spans="1:27" x14ac:dyDescent="0.25">
      <c r="A105" s="71"/>
      <c r="B105" s="71"/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9">
        <f t="shared" si="6"/>
        <v>0</v>
      </c>
    </row>
    <row r="106" spans="1:27" x14ac:dyDescent="0.25">
      <c r="A106" s="71"/>
      <c r="B106" s="71"/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9">
        <f t="shared" si="6"/>
        <v>0</v>
      </c>
    </row>
    <row r="107" spans="1:27" x14ac:dyDescent="0.25">
      <c r="A107" s="71"/>
      <c r="B107" s="71"/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9">
        <f t="shared" si="6"/>
        <v>0</v>
      </c>
    </row>
    <row r="108" spans="1:27" x14ac:dyDescent="0.25">
      <c r="A108" s="71"/>
      <c r="B108" s="71"/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9">
        <f t="shared" si="6"/>
        <v>0</v>
      </c>
    </row>
    <row r="109" spans="1:27" x14ac:dyDescent="0.25">
      <c r="A109" s="71"/>
      <c r="B109" s="71"/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9">
        <f t="shared" si="6"/>
        <v>0</v>
      </c>
    </row>
    <row r="110" spans="1:27" x14ac:dyDescent="0.25">
      <c r="A110" s="71"/>
      <c r="B110" s="71"/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9">
        <f t="shared" si="6"/>
        <v>0</v>
      </c>
    </row>
    <row r="111" spans="1:27" x14ac:dyDescent="0.25">
      <c r="A111" s="71"/>
      <c r="B111" s="71"/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9">
        <f t="shared" si="6"/>
        <v>0</v>
      </c>
    </row>
    <row r="112" spans="1:27" x14ac:dyDescent="0.25">
      <c r="A112" s="71"/>
      <c r="B112" s="71"/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9">
        <f t="shared" si="6"/>
        <v>0</v>
      </c>
    </row>
    <row r="113" spans="1:27" x14ac:dyDescent="0.25">
      <c r="A113" s="71"/>
      <c r="B113" s="71"/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9">
        <f t="shared" si="6"/>
        <v>0</v>
      </c>
    </row>
    <row r="114" spans="1:27" x14ac:dyDescent="0.25">
      <c r="A114" s="71"/>
      <c r="B114" s="71"/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9">
        <f t="shared" si="6"/>
        <v>0</v>
      </c>
    </row>
    <row r="115" spans="1:27" ht="15.75" x14ac:dyDescent="0.25">
      <c r="A115" s="72" t="s">
        <v>45</v>
      </c>
      <c r="B115" s="72"/>
      <c r="C115" s="60">
        <f t="shared" ref="C115:Z115" si="7">SUM(C90:C114)</f>
        <v>0</v>
      </c>
      <c r="D115" s="60">
        <f t="shared" si="7"/>
        <v>0</v>
      </c>
      <c r="E115" s="60">
        <f t="shared" si="7"/>
        <v>0</v>
      </c>
      <c r="F115" s="60">
        <f t="shared" si="7"/>
        <v>0</v>
      </c>
      <c r="G115" s="60">
        <f t="shared" si="7"/>
        <v>0</v>
      </c>
      <c r="H115" s="60">
        <f t="shared" si="7"/>
        <v>0</v>
      </c>
      <c r="I115" s="60">
        <f t="shared" si="7"/>
        <v>0</v>
      </c>
      <c r="J115" s="60">
        <f t="shared" si="7"/>
        <v>0</v>
      </c>
      <c r="K115" s="60">
        <f t="shared" si="7"/>
        <v>0</v>
      </c>
      <c r="L115" s="60">
        <f t="shared" si="7"/>
        <v>0</v>
      </c>
      <c r="M115" s="60">
        <f t="shared" si="7"/>
        <v>0</v>
      </c>
      <c r="N115" s="60">
        <f t="shared" si="7"/>
        <v>0</v>
      </c>
      <c r="O115" s="60">
        <f t="shared" si="7"/>
        <v>0</v>
      </c>
      <c r="P115" s="60">
        <f t="shared" si="7"/>
        <v>0</v>
      </c>
      <c r="Q115" s="60">
        <f t="shared" si="7"/>
        <v>0</v>
      </c>
      <c r="R115" s="60">
        <f t="shared" si="7"/>
        <v>0</v>
      </c>
      <c r="S115" s="60">
        <f t="shared" si="7"/>
        <v>0</v>
      </c>
      <c r="T115" s="60">
        <f t="shared" si="7"/>
        <v>0</v>
      </c>
      <c r="U115" s="60">
        <f t="shared" si="7"/>
        <v>0</v>
      </c>
      <c r="V115" s="60">
        <f t="shared" si="7"/>
        <v>0</v>
      </c>
      <c r="W115" s="60">
        <f t="shared" si="7"/>
        <v>0</v>
      </c>
      <c r="X115" s="60">
        <f t="shared" si="7"/>
        <v>0</v>
      </c>
      <c r="Y115" s="60">
        <f t="shared" si="7"/>
        <v>0</v>
      </c>
      <c r="Z115" s="60">
        <f t="shared" si="7"/>
        <v>0</v>
      </c>
      <c r="AA115" s="61">
        <f>SUM(C115:Z115)</f>
        <v>0</v>
      </c>
    </row>
    <row r="116" spans="1:27" ht="18.75" x14ac:dyDescent="0.25">
      <c r="A116" s="73" t="s">
        <v>23</v>
      </c>
      <c r="B116" s="73"/>
      <c r="C116" s="53">
        <f t="shared" ref="C116:Z116" si="8">C31+C59+C87+C115</f>
        <v>0</v>
      </c>
      <c r="D116" s="53">
        <f t="shared" si="8"/>
        <v>0</v>
      </c>
      <c r="E116" s="53">
        <f t="shared" si="8"/>
        <v>0</v>
      </c>
      <c r="F116" s="53">
        <f t="shared" si="8"/>
        <v>0</v>
      </c>
      <c r="G116" s="53">
        <f t="shared" si="8"/>
        <v>0</v>
      </c>
      <c r="H116" s="53">
        <f t="shared" si="8"/>
        <v>0</v>
      </c>
      <c r="I116" s="53">
        <f t="shared" si="8"/>
        <v>0</v>
      </c>
      <c r="J116" s="53">
        <f t="shared" si="8"/>
        <v>0</v>
      </c>
      <c r="K116" s="53">
        <f t="shared" si="8"/>
        <v>0</v>
      </c>
      <c r="L116" s="53">
        <f t="shared" si="8"/>
        <v>0</v>
      </c>
      <c r="M116" s="53">
        <f t="shared" si="8"/>
        <v>0</v>
      </c>
      <c r="N116" s="53">
        <f t="shared" si="8"/>
        <v>0</v>
      </c>
      <c r="O116" s="53">
        <f t="shared" si="8"/>
        <v>0</v>
      </c>
      <c r="P116" s="53">
        <f t="shared" si="8"/>
        <v>0</v>
      </c>
      <c r="Q116" s="53">
        <f t="shared" si="8"/>
        <v>0</v>
      </c>
      <c r="R116" s="53">
        <f t="shared" si="8"/>
        <v>0</v>
      </c>
      <c r="S116" s="53">
        <f t="shared" si="8"/>
        <v>0</v>
      </c>
      <c r="T116" s="53">
        <f t="shared" si="8"/>
        <v>0</v>
      </c>
      <c r="U116" s="53">
        <f t="shared" si="8"/>
        <v>0</v>
      </c>
      <c r="V116" s="53">
        <f t="shared" si="8"/>
        <v>0</v>
      </c>
      <c r="W116" s="53">
        <f t="shared" si="8"/>
        <v>0</v>
      </c>
      <c r="X116" s="53">
        <f t="shared" si="8"/>
        <v>0</v>
      </c>
      <c r="Y116" s="53">
        <f t="shared" si="8"/>
        <v>0</v>
      </c>
      <c r="Z116" s="53">
        <f t="shared" si="8"/>
        <v>0</v>
      </c>
      <c r="AA116" s="53">
        <f>AA31+AA59+AA87+AA115</f>
        <v>0</v>
      </c>
    </row>
  </sheetData>
  <mergeCells count="96">
    <mergeCell ref="A3:AA3"/>
    <mergeCell ref="C88:Z88"/>
    <mergeCell ref="AA88:AA89"/>
    <mergeCell ref="A1:AA1"/>
    <mergeCell ref="AA4:AA5"/>
    <mergeCell ref="C32:Z32"/>
    <mergeCell ref="AA32:AA33"/>
    <mergeCell ref="C60:Z60"/>
    <mergeCell ref="AA60:AA61"/>
    <mergeCell ref="C4:Z4"/>
    <mergeCell ref="A2:AA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61:B61"/>
    <mergeCell ref="A62:B62"/>
    <mergeCell ref="A63:B63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84:B84"/>
    <mergeCell ref="A85:B85"/>
    <mergeCell ref="A86:B86"/>
    <mergeCell ref="A59:B59"/>
    <mergeCell ref="A31:B31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88:B88"/>
    <mergeCell ref="A87:B87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</mergeCells>
  <phoneticPr fontId="2" type="noConversion"/>
  <pageMargins left="0.15748031496062992" right="0.15748031496062992" top="0.23622047244094491" bottom="0.15748031496062992" header="0.19685039370078741" footer="0.15748031496062992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-0.499984740745262"/>
  </sheetPr>
  <dimension ref="A1:M7"/>
  <sheetViews>
    <sheetView zoomScale="70" zoomScaleNormal="70" workbookViewId="0">
      <selection activeCell="N15" sqref="N15"/>
    </sheetView>
  </sheetViews>
  <sheetFormatPr defaultColWidth="9.140625" defaultRowHeight="15" x14ac:dyDescent="0.25"/>
  <cols>
    <col min="1" max="6" width="13.5703125" style="8" customWidth="1"/>
    <col min="7" max="12" width="13.5703125" style="2" customWidth="1"/>
    <col min="13" max="13" width="23.7109375" style="8" customWidth="1"/>
    <col min="14" max="16384" width="9.140625" style="2"/>
  </cols>
  <sheetData>
    <row r="1" spans="1:13" ht="48" customHeight="1" x14ac:dyDescent="0.25">
      <c r="A1" s="81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5.75" x14ac:dyDescent="0.25">
      <c r="A2" s="76" t="s">
        <v>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 t="s">
        <v>22</v>
      </c>
    </row>
    <row r="3" spans="1:13" s="12" customFormat="1" ht="15.75" x14ac:dyDescent="0.25">
      <c r="A3" s="48" t="s">
        <v>28</v>
      </c>
      <c r="B3" s="48" t="s">
        <v>29</v>
      </c>
      <c r="C3" s="48" t="s">
        <v>30</v>
      </c>
      <c r="D3" s="48" t="s">
        <v>31</v>
      </c>
      <c r="E3" s="48" t="s">
        <v>32</v>
      </c>
      <c r="F3" s="48" t="s">
        <v>33</v>
      </c>
      <c r="G3" s="48" t="s">
        <v>34</v>
      </c>
      <c r="H3" s="48" t="s">
        <v>35</v>
      </c>
      <c r="I3" s="48" t="s">
        <v>36</v>
      </c>
      <c r="J3" s="48" t="s">
        <v>37</v>
      </c>
      <c r="K3" s="48" t="s">
        <v>38</v>
      </c>
      <c r="L3" s="48" t="s">
        <v>39</v>
      </c>
      <c r="M3" s="80"/>
    </row>
    <row r="4" spans="1:13" ht="50.25" customHeight="1" x14ac:dyDescent="0.25">
      <c r="A4" s="58">
        <f>'Destinação AEPETI Pouso Alegre'!C31+'Destinação AEPETI Pouso Alegre'!C59+'Destinação AEPETI Pouso Alegre'!C87+'Destinação AEPETI Pouso Alegre'!C115</f>
        <v>0</v>
      </c>
      <c r="B4" s="58">
        <f>'Destinação AEPETI Pouso Alegre'!D31+'Destinação AEPETI Pouso Alegre'!D59+'Destinação AEPETI Pouso Alegre'!D87+'Destinação AEPETI Pouso Alegre'!D115</f>
        <v>0</v>
      </c>
      <c r="C4" s="58">
        <f>'Destinação AEPETI Pouso Alegre'!E31+'Destinação AEPETI Pouso Alegre'!E59+'Destinação AEPETI Pouso Alegre'!E87+'Destinação AEPETI Pouso Alegre'!E115</f>
        <v>0</v>
      </c>
      <c r="D4" s="58">
        <f>'Destinação AEPETI Pouso Alegre'!F31+'Destinação AEPETI Pouso Alegre'!F59+'Destinação AEPETI Pouso Alegre'!F87+'Destinação AEPETI Pouso Alegre'!F115</f>
        <v>0</v>
      </c>
      <c r="E4" s="58">
        <f>'Destinação AEPETI Pouso Alegre'!G31+'Destinação AEPETI Pouso Alegre'!G59+'Destinação AEPETI Pouso Alegre'!G87+'Destinação AEPETI Pouso Alegre'!G115</f>
        <v>0</v>
      </c>
      <c r="F4" s="58">
        <f>'Destinação AEPETI Pouso Alegre'!H31+'Destinação AEPETI Pouso Alegre'!H59+'Destinação AEPETI Pouso Alegre'!H87+'Destinação AEPETI Pouso Alegre'!H115</f>
        <v>0</v>
      </c>
      <c r="G4" s="58">
        <f>'Destinação AEPETI Pouso Alegre'!I31+'Destinação AEPETI Pouso Alegre'!I59+'Destinação AEPETI Pouso Alegre'!I87+'Destinação AEPETI Pouso Alegre'!I115</f>
        <v>0</v>
      </c>
      <c r="H4" s="58">
        <f>'Destinação AEPETI Pouso Alegre'!J31+'Destinação AEPETI Pouso Alegre'!J59+'Destinação AEPETI Pouso Alegre'!J87+'Destinação AEPETI Pouso Alegre'!J115</f>
        <v>0</v>
      </c>
      <c r="I4" s="58">
        <f>'Destinação AEPETI Pouso Alegre'!K31+'Destinação AEPETI Pouso Alegre'!K59+'Destinação AEPETI Pouso Alegre'!K87+'Destinação AEPETI Pouso Alegre'!K115</f>
        <v>0</v>
      </c>
      <c r="J4" s="58">
        <f>'Destinação AEPETI Pouso Alegre'!L31+'Destinação AEPETI Pouso Alegre'!L59+'Destinação AEPETI Pouso Alegre'!L87+'Destinação AEPETI Pouso Alegre'!L115</f>
        <v>0</v>
      </c>
      <c r="K4" s="58">
        <f>'Destinação AEPETI Pouso Alegre'!M31+'Destinação AEPETI Pouso Alegre'!M59+'Destinação AEPETI Pouso Alegre'!M87+'Destinação AEPETI Pouso Alegre'!M115</f>
        <v>0</v>
      </c>
      <c r="L4" s="69">
        <f>'Destinação AEPETI Pouso Alegre'!Z31+'Destinação AEPETI Pouso Alegre'!Z59+'Destinação AEPETI Pouso Alegre'!Z87+'Destinação AEPETI Pouso Alegre'!Z115</f>
        <v>0</v>
      </c>
      <c r="M4" s="82">
        <f>SUM(A4:L4,A7:L7)</f>
        <v>0</v>
      </c>
    </row>
    <row r="5" spans="1:13" x14ac:dyDescent="0.25">
      <c r="M5" s="82"/>
    </row>
    <row r="6" spans="1:13" ht="15.75" x14ac:dyDescent="0.25">
      <c r="A6" s="48" t="s">
        <v>83</v>
      </c>
      <c r="B6" s="48" t="s">
        <v>84</v>
      </c>
      <c r="C6" s="48" t="s">
        <v>85</v>
      </c>
      <c r="D6" s="48" t="s">
        <v>86</v>
      </c>
      <c r="E6" s="48" t="s">
        <v>87</v>
      </c>
      <c r="F6" s="48" t="s">
        <v>88</v>
      </c>
      <c r="G6" s="48" t="s">
        <v>89</v>
      </c>
      <c r="H6" s="48" t="s">
        <v>90</v>
      </c>
      <c r="I6" s="48" t="s">
        <v>91</v>
      </c>
      <c r="J6" s="48" t="s">
        <v>92</v>
      </c>
      <c r="K6" s="48" t="s">
        <v>93</v>
      </c>
      <c r="L6" s="70" t="s">
        <v>94</v>
      </c>
      <c r="M6" s="82"/>
    </row>
    <row r="7" spans="1:13" ht="49.5" customHeight="1" x14ac:dyDescent="0.25">
      <c r="A7" s="58">
        <f>'Destinação AEPETI Pouso Alegre'!O116</f>
        <v>0</v>
      </c>
      <c r="B7" s="58">
        <f>'Destinação AEPETI Pouso Alegre'!P116</f>
        <v>0</v>
      </c>
      <c r="C7" s="58">
        <f>'Destinação AEPETI Pouso Alegre'!Q116</f>
        <v>0</v>
      </c>
      <c r="D7" s="58">
        <f>'Destinação AEPETI Pouso Alegre'!R116</f>
        <v>0</v>
      </c>
      <c r="E7" s="58">
        <f>'Destinação AEPETI Pouso Alegre'!S116</f>
        <v>0</v>
      </c>
      <c r="F7" s="58">
        <f>'Destinação AEPETI Pouso Alegre'!T116</f>
        <v>0</v>
      </c>
      <c r="G7" s="58">
        <f>'Destinação AEPETI Pouso Alegre'!U116</f>
        <v>0</v>
      </c>
      <c r="H7" s="58">
        <f>'Destinação AEPETI Pouso Alegre'!V116</f>
        <v>0</v>
      </c>
      <c r="I7" s="58">
        <f>'Destinação AEPETI Pouso Alegre'!W116</f>
        <v>0</v>
      </c>
      <c r="J7" s="58">
        <f>'Destinação AEPETI Pouso Alegre'!X116</f>
        <v>0</v>
      </c>
      <c r="K7" s="58">
        <f>'Destinação AEPETI Pouso Alegre'!Y116</f>
        <v>0</v>
      </c>
      <c r="L7" s="69">
        <f>'Destinação AEPETI Pouso Alegre'!Z116</f>
        <v>0</v>
      </c>
      <c r="M7" s="82"/>
    </row>
  </sheetData>
  <mergeCells count="4">
    <mergeCell ref="A2:L2"/>
    <mergeCell ref="M2:M3"/>
    <mergeCell ref="A1:M1"/>
    <mergeCell ref="M4:M7"/>
  </mergeCells>
  <pageMargins left="0.15748031496062992" right="0.15748031496062992" top="0.35433070866141736" bottom="0.35433070866141736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13"/>
  <sheetViews>
    <sheetView workbookViewId="0">
      <selection sqref="A1:A13"/>
    </sheetView>
  </sheetViews>
  <sheetFormatPr defaultColWidth="9.140625" defaultRowHeight="15" x14ac:dyDescent="0.25"/>
  <cols>
    <col min="1" max="1" width="164" style="1" customWidth="1"/>
    <col min="2" max="16384" width="9.140625" style="1"/>
  </cols>
  <sheetData>
    <row r="1" spans="1:1" x14ac:dyDescent="0.25">
      <c r="A1" s="1" t="s">
        <v>0</v>
      </c>
    </row>
    <row r="3" spans="1:1" x14ac:dyDescent="0.25">
      <c r="A3" s="1" t="s">
        <v>1</v>
      </c>
    </row>
    <row r="5" spans="1:1" x14ac:dyDescent="0.25">
      <c r="A5" s="1" t="s">
        <v>2</v>
      </c>
    </row>
    <row r="7" spans="1:1" x14ac:dyDescent="0.25">
      <c r="A7" s="1" t="s">
        <v>4</v>
      </c>
    </row>
    <row r="9" spans="1:1" x14ac:dyDescent="0.25">
      <c r="A9" s="1" t="s">
        <v>3</v>
      </c>
    </row>
    <row r="11" spans="1:1" x14ac:dyDescent="0.25">
      <c r="A11" s="1" t="s">
        <v>5</v>
      </c>
    </row>
    <row r="13" spans="1:1" x14ac:dyDescent="0.25">
      <c r="A13" s="1" t="s">
        <v>6</v>
      </c>
    </row>
  </sheetData>
  <phoneticPr fontId="2" type="noConversion"/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-0.499984740745262"/>
  </sheetPr>
  <dimension ref="A1:M11"/>
  <sheetViews>
    <sheetView zoomScale="70" zoomScaleNormal="70" workbookViewId="0">
      <selection activeCell="B6" sqref="B6"/>
    </sheetView>
  </sheetViews>
  <sheetFormatPr defaultColWidth="9.140625" defaultRowHeight="38.25" customHeight="1" x14ac:dyDescent="0.25"/>
  <cols>
    <col min="1" max="1" width="38.140625" style="3" customWidth="1"/>
    <col min="2" max="2" width="18.7109375" style="6" customWidth="1"/>
    <col min="3" max="3" width="21.7109375" style="6" customWidth="1"/>
    <col min="4" max="4" width="21.7109375" style="3" customWidth="1"/>
    <col min="5" max="6" width="24.42578125" style="3" customWidth="1"/>
    <col min="7" max="16384" width="9.140625" style="3"/>
  </cols>
  <sheetData>
    <row r="1" spans="1:13" ht="38.25" customHeight="1" x14ac:dyDescent="0.25">
      <c r="A1" s="84" t="s">
        <v>82</v>
      </c>
      <c r="B1" s="84"/>
      <c r="C1" s="84"/>
      <c r="D1" s="84"/>
      <c r="E1" s="84"/>
      <c r="F1" s="84"/>
      <c r="G1" s="46"/>
      <c r="H1" s="46"/>
      <c r="I1" s="46"/>
      <c r="J1" s="46"/>
      <c r="K1" s="46"/>
      <c r="L1" s="46"/>
      <c r="M1" s="46"/>
    </row>
    <row r="2" spans="1:13" s="7" customFormat="1" ht="45.75" customHeight="1" thickBot="1" x14ac:dyDescent="0.3">
      <c r="A2" s="83" t="s">
        <v>70</v>
      </c>
      <c r="B2" s="83"/>
      <c r="C2" s="83"/>
      <c r="D2" s="83"/>
      <c r="E2" s="83"/>
      <c r="F2" s="83"/>
      <c r="G2" s="45"/>
      <c r="H2" s="45"/>
      <c r="I2" s="45"/>
      <c r="J2" s="45"/>
    </row>
    <row r="3" spans="1:13" s="4" customFormat="1" ht="42" customHeight="1" thickTop="1" thickBot="1" x14ac:dyDescent="0.3">
      <c r="A3" s="85" t="s">
        <v>40</v>
      </c>
      <c r="B3" s="65" t="s">
        <v>26</v>
      </c>
      <c r="C3" s="87" t="s">
        <v>45</v>
      </c>
      <c r="D3" s="87" t="s">
        <v>27</v>
      </c>
      <c r="E3" s="87" t="s">
        <v>50</v>
      </c>
      <c r="F3" s="87" t="s">
        <v>51</v>
      </c>
    </row>
    <row r="4" spans="1:13" s="5" customFormat="1" ht="42" customHeight="1" thickBot="1" x14ac:dyDescent="0.25">
      <c r="A4" s="86"/>
      <c r="B4" s="44" t="s">
        <v>81</v>
      </c>
      <c r="C4" s="88"/>
      <c r="D4" s="88"/>
      <c r="E4" s="89"/>
      <c r="F4" s="88"/>
    </row>
    <row r="5" spans="1:13" ht="60.75" customHeight="1" thickTop="1" thickBot="1" x14ac:dyDescent="0.3">
      <c r="A5" s="34" t="s">
        <v>41</v>
      </c>
      <c r="B5" s="28">
        <f>('Destinação AEPETI Pouso Alegre'!$AA31)</f>
        <v>0</v>
      </c>
      <c r="C5" s="22">
        <f>SUM(B5:B5)</f>
        <v>0</v>
      </c>
      <c r="D5" s="23" t="e">
        <f>C5/B10</f>
        <v>#DIV/0!</v>
      </c>
      <c r="E5" s="24">
        <f>B5</f>
        <v>0</v>
      </c>
      <c r="F5" s="29">
        <f>C6+C7+C8</f>
        <v>0</v>
      </c>
      <c r="G5" s="36"/>
    </row>
    <row r="6" spans="1:13" ht="60.75" customHeight="1" thickBot="1" x14ac:dyDescent="0.3">
      <c r="A6" s="33" t="s">
        <v>61</v>
      </c>
      <c r="B6" s="21">
        <f>('Destinação AEPETI Pouso Alegre'!$AA59)</f>
        <v>0</v>
      </c>
      <c r="C6" s="25">
        <f>SUM(B6:B6)</f>
        <v>0</v>
      </c>
      <c r="D6" s="26" t="e">
        <f>C6/B10</f>
        <v>#DIV/0!</v>
      </c>
      <c r="E6" s="36"/>
      <c r="F6" s="39"/>
    </row>
    <row r="7" spans="1:13" ht="60.75" customHeight="1" thickBot="1" x14ac:dyDescent="0.3">
      <c r="A7" s="32" t="s">
        <v>42</v>
      </c>
      <c r="B7" s="21">
        <f>('Destinação AEPETI Pouso Alegre'!$AA87)</f>
        <v>0</v>
      </c>
      <c r="C7" s="25">
        <f>SUM(B7:B7)</f>
        <v>0</v>
      </c>
      <c r="D7" s="26" t="e">
        <f>C7/B10</f>
        <v>#DIV/0!</v>
      </c>
      <c r="E7" s="36"/>
      <c r="F7" s="39"/>
    </row>
    <row r="8" spans="1:13" ht="60.75" customHeight="1" thickBot="1" x14ac:dyDescent="0.3">
      <c r="A8" s="31" t="s">
        <v>43</v>
      </c>
      <c r="B8" s="21">
        <f>('Destinação AEPETI Pouso Alegre'!$AA115)</f>
        <v>0</v>
      </c>
      <c r="C8" s="25">
        <f>SUM(B8:B8)</f>
        <v>0</v>
      </c>
      <c r="D8" s="26" t="e">
        <f>C8/B10</f>
        <v>#DIV/0!</v>
      </c>
      <c r="E8" s="35"/>
      <c r="F8" s="40"/>
    </row>
    <row r="9" spans="1:13" ht="36" customHeight="1" thickBot="1" x14ac:dyDescent="0.3">
      <c r="A9" s="41" t="s">
        <v>45</v>
      </c>
      <c r="B9" s="42">
        <f>SUM(B5:B8)</f>
        <v>0</v>
      </c>
      <c r="C9" s="37"/>
      <c r="D9" s="38"/>
      <c r="E9" s="27"/>
      <c r="F9" s="27"/>
    </row>
    <row r="10" spans="1:13" ht="36" customHeight="1" thickBot="1" x14ac:dyDescent="0.3">
      <c r="A10" s="43" t="s">
        <v>23</v>
      </c>
      <c r="B10" s="66">
        <f>(B9)</f>
        <v>0</v>
      </c>
      <c r="C10" s="27"/>
      <c r="D10" s="27"/>
      <c r="E10" s="27"/>
      <c r="F10" s="27"/>
    </row>
    <row r="11" spans="1:13" s="10" customFormat="1" ht="38.25" customHeight="1" thickTop="1" x14ac:dyDescent="0.25">
      <c r="A11" s="30" t="s">
        <v>46</v>
      </c>
      <c r="B11" s="9"/>
      <c r="C11" s="9"/>
    </row>
  </sheetData>
  <sheetProtection selectLockedCells="1" selectUnlockedCells="1"/>
  <mergeCells count="7">
    <mergeCell ref="A2:F2"/>
    <mergeCell ref="A1:F1"/>
    <mergeCell ref="A3:A4"/>
    <mergeCell ref="C3:C4"/>
    <mergeCell ref="D3:D4"/>
    <mergeCell ref="E3:E4"/>
    <mergeCell ref="F3:F4"/>
  </mergeCells>
  <pageMargins left="0.47244094488188981" right="0.15748031496062992" top="0.70866141732283472" bottom="0.78740157480314965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Destinação AEPETI Pouso Alegre</vt:lpstr>
      <vt:lpstr>Croonograma de desembolso</vt:lpstr>
      <vt:lpstr>Corpo da Mensagem</vt:lpstr>
      <vt:lpstr>Síntese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odair</dc:creator>
  <cp:lastModifiedBy>LUCIANA PEREIRA REZENDE</cp:lastModifiedBy>
  <cp:lastPrinted>2022-08-02T16:09:10Z</cp:lastPrinted>
  <dcterms:created xsi:type="dcterms:W3CDTF">2009-02-06T17:34:44Z</dcterms:created>
  <dcterms:modified xsi:type="dcterms:W3CDTF">2022-08-02T16:09:31Z</dcterms:modified>
</cp:coreProperties>
</file>